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 tabRatio="781" activeTab="1"/>
  </bookViews>
  <sheets>
    <sheet name="Central Govt Grants" sheetId="33" r:id="rId1"/>
    <sheet name="Chart" sheetId="38" r:id="rId2"/>
    <sheet name="Inflation Rates" sheetId="30" r:id="rId3"/>
  </sheets>
  <calcPr calcId="125725"/>
</workbook>
</file>

<file path=xl/calcChain.xml><?xml version="1.0" encoding="utf-8"?>
<calcChain xmlns="http://schemas.openxmlformats.org/spreadsheetml/2006/main">
  <c r="D57" i="33"/>
  <c r="D56"/>
  <c r="D55"/>
  <c r="D54"/>
  <c r="D53"/>
  <c r="D39"/>
  <c r="D38"/>
  <c r="D37"/>
  <c r="D36"/>
  <c r="D30"/>
  <c r="D29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67" i="30" l="1"/>
  <c r="C66" l="1"/>
  <c r="C65" i="33"/>
  <c r="D65" s="1"/>
  <c r="C65" i="30" l="1"/>
  <c r="C64" i="33"/>
  <c r="D64" s="1"/>
  <c r="C64" i="30" l="1"/>
  <c r="C63" i="33"/>
  <c r="D63" s="1"/>
  <c r="C63" i="30" l="1"/>
  <c r="C62" i="33"/>
  <c r="D62" s="1"/>
  <c r="C62" i="30" l="1"/>
  <c r="C61" i="33"/>
  <c r="D61" s="1"/>
  <c r="C61" i="30" l="1"/>
  <c r="C60" i="33"/>
  <c r="D60" s="1"/>
  <c r="C60" i="30" l="1"/>
  <c r="C59" i="33"/>
  <c r="D59" s="1"/>
  <c r="C59" i="30" l="1"/>
  <c r="C58" s="1"/>
  <c r="C57" s="1"/>
  <c r="C56" s="1"/>
  <c r="C55" s="1"/>
  <c r="C54" s="1"/>
  <c r="C58" i="33"/>
  <c r="D58" s="1"/>
  <c r="C53" i="30" l="1"/>
  <c r="C52" i="33"/>
  <c r="D52" s="1"/>
  <c r="C52" i="30" l="1"/>
  <c r="C51" i="33"/>
  <c r="D51" s="1"/>
  <c r="C51" i="30" l="1"/>
  <c r="C50" i="33"/>
  <c r="D50" s="1"/>
  <c r="C50" i="30" l="1"/>
  <c r="C49" i="33"/>
  <c r="D49" s="1"/>
  <c r="C49" i="30" l="1"/>
  <c r="C48" i="33"/>
  <c r="D48" s="1"/>
  <c r="C48" i="30" l="1"/>
  <c r="C47" i="33"/>
  <c r="D47" s="1"/>
  <c r="C47" i="30" l="1"/>
  <c r="C46" i="33"/>
  <c r="D46" s="1"/>
  <c r="C46" i="30" l="1"/>
  <c r="C45" i="33"/>
  <c r="D45" s="1"/>
  <c r="C45" i="30" l="1"/>
  <c r="C44" i="33"/>
  <c r="D44" s="1"/>
  <c r="C44" i="30" l="1"/>
  <c r="C43" i="33"/>
  <c r="D43" s="1"/>
  <c r="C43" i="30" l="1"/>
  <c r="C42" i="33"/>
  <c r="D42" s="1"/>
  <c r="C42" i="30" l="1"/>
  <c r="C41" i="33"/>
  <c r="D41" s="1"/>
  <c r="C41" i="30" l="1"/>
  <c r="C40" s="1"/>
  <c r="C39" s="1"/>
  <c r="C38" s="1"/>
  <c r="C37" s="1"/>
  <c r="C40" i="33"/>
  <c r="D40" s="1"/>
  <c r="C36" i="30" l="1"/>
  <c r="C35" i="33"/>
  <c r="D35" s="1"/>
  <c r="C35" i="30" l="1"/>
  <c r="C34" i="33"/>
  <c r="D34" s="1"/>
  <c r="C34" i="30" l="1"/>
  <c r="C33" i="33"/>
  <c r="D33" s="1"/>
  <c r="C33" i="30" l="1"/>
  <c r="C32" i="33"/>
  <c r="D32" s="1"/>
  <c r="C32" i="30" l="1"/>
  <c r="C31" s="1"/>
  <c r="C30" s="1"/>
  <c r="C31" i="33"/>
  <c r="D31" s="1"/>
  <c r="C29" i="30" l="1"/>
  <c r="C28" s="1"/>
  <c r="C27" s="1"/>
  <c r="C26" s="1"/>
  <c r="C25" s="1"/>
  <c r="C24" s="1"/>
  <c r="C23" s="1"/>
  <c r="C22" s="1"/>
  <c r="C21" s="1"/>
  <c r="C20" s="1"/>
  <c r="C19" s="1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C28" i="33"/>
  <c r="D28" s="1"/>
  <c r="C5" i="30" l="1"/>
  <c r="C4" s="1"/>
  <c r="C4" i="33"/>
  <c r="D4" s="1"/>
</calcChain>
</file>

<file path=xl/sharedStrings.xml><?xml version="1.0" encoding="utf-8"?>
<sst xmlns="http://schemas.openxmlformats.org/spreadsheetml/2006/main" count="9" uniqueCount="9">
  <si>
    <t>Central Government Funding (combination of all sources) (£m)</t>
  </si>
  <si>
    <t>Central Government Funding (combination of all sources) (£m) (adjuted for inflation)</t>
  </si>
  <si>
    <t>Figure 7.9. Grants distributed by the central government (cumulated)</t>
  </si>
  <si>
    <t xml:space="preserve">Inflation in the UK since 1945. </t>
  </si>
  <si>
    <t>Year</t>
  </si>
  <si>
    <t>Annual Inflation Rate</t>
  </si>
  <si>
    <t>Cumulative Inflation Rate</t>
  </si>
  <si>
    <t>Source: Lawrence H. Officer and Samuel H. Williamson "Annual Inflation Rates in the United States, 1775 - 2007, and United Kingdom, 1265 - 2007," MeasuringWorth, 2008. http://www.measuringworth.com/calculators/inflation/result.php</t>
  </si>
  <si>
    <t xml:space="preserve">Source: (chronological order): W. H. Beveridge, The Evidence for Voluntary Action (London, 1949) (figure calculated from table pp. 91-98); HC Deb 08 July 1975 vol 895 cc345-405; John Wolfenden, The Future of Voluntary Organisations: Report of the Wolfenden Committee (London, 1978), p. 255; HL Deb 17 July 1978 vol 395 c139WA; HL Deb 17 July 1978 vol 395 c139WA; HC Deb 01 December 1983 vol 49 c603W 603W; Charity Trends, 1991, p. 111; HC Deb 16 July 1992 vol 211 cc868-9W; HC Deb 17 June 1993 vol 226 cc682-3W; HC Deb 13 April 1994 vol 241 cc178-9W; HC Deb 19 July 1995 vol 263 cc1445-7W; HC Deb 28 February 1997 vol 291 cc393-6W; NCVO Almanac 2010 (tables accessed through www.ncvo-vol.org.uk/access-tables-behind-almanac)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</si>
</sst>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3" fontId="0" fillId="0" borderId="0" xfId="0" applyNumberFormat="1"/>
    <xf numFmtId="0" fontId="1" fillId="0" borderId="0" xfId="1"/>
    <xf numFmtId="0" fontId="1" fillId="0" borderId="0" xfId="1" applyBorder="1"/>
    <xf numFmtId="0" fontId="2" fillId="0" borderId="0" xfId="1" applyFont="1" applyBorder="1" applyAlignment="1">
      <alignment vertical="top" wrapText="1"/>
    </xf>
    <xf numFmtId="0" fontId="0" fillId="0" borderId="0" xfId="0" applyAlignment="1">
      <alignment wrapText="1"/>
    </xf>
    <xf numFmtId="2" fontId="0" fillId="0" borderId="0" xfId="0" applyNumberFormat="1"/>
    <xf numFmtId="0" fontId="4" fillId="0" borderId="1" xfId="1" applyFont="1" applyBorder="1" applyAlignment="1">
      <alignment vertical="top" wrapText="1"/>
    </xf>
    <xf numFmtId="0" fontId="4" fillId="0" borderId="1" xfId="1" applyFont="1" applyBorder="1"/>
    <xf numFmtId="0" fontId="4" fillId="0" borderId="1" xfId="1" applyFont="1" applyFill="1" applyBorder="1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1" applyAlignment="1">
      <alignment wrapText="1"/>
    </xf>
  </cellXfs>
  <cellStyles count="4"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tx>
            <c:strRef>
              <c:f>'Central Govt Grants'!$B$3</c:f>
              <c:strCache>
                <c:ptCount val="1"/>
                <c:pt idx="0">
                  <c:v>Central Government Funding (combination of all sources) (£m)</c:v>
                </c:pt>
              </c:strCache>
            </c:strRef>
          </c:tx>
          <c:cat>
            <c:numRef>
              <c:f>'Central Govt Grants'!$A$4:$A$65</c:f>
              <c:numCache>
                <c:formatCode>General</c:formatCode>
                <c:ptCount val="6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</c:numCache>
            </c:numRef>
          </c:cat>
          <c:val>
            <c:numRef>
              <c:f>'Central Govt Grants'!$B$4:$B$65</c:f>
            </c:numRef>
          </c:val>
        </c:ser>
        <c:ser>
          <c:idx val="1"/>
          <c:order val="1"/>
          <c:tx>
            <c:strRef>
              <c:f>'Central Govt Grants'!$C$3</c:f>
              <c:strCache>
                <c:ptCount val="1"/>
                <c:pt idx="0">
                  <c:v>Central Government Funding (combination of all sources) (£m) (adjuted for inflation)</c:v>
                </c:pt>
              </c:strCache>
            </c:strRef>
          </c:tx>
          <c:marker>
            <c:symbol val="none"/>
          </c:marker>
          <c:cat>
            <c:numRef>
              <c:f>'Central Govt Grants'!$A$4:$A$65</c:f>
              <c:numCache>
                <c:formatCode>General</c:formatCode>
                <c:ptCount val="6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</c:numCache>
            </c:numRef>
          </c:cat>
          <c:val>
            <c:numRef>
              <c:f>'Central Govt Grants'!$C$4:$C$65</c:f>
              <c:numCache>
                <c:formatCode>General</c:formatCode>
                <c:ptCount val="62"/>
                <c:pt idx="0">
                  <c:v>54.316893246310933</c:v>
                </c:pt>
                <c:pt idx="24">
                  <c:v>26.341523570809734</c:v>
                </c:pt>
                <c:pt idx="27">
                  <c:v>149.02391630896639</c:v>
                </c:pt>
                <c:pt idx="28">
                  <c:v>175.00929668001501</c:v>
                </c:pt>
                <c:pt idx="29">
                  <c:v>189.92425206844058</c:v>
                </c:pt>
                <c:pt idx="30">
                  <c:v>136.58112707717797</c:v>
                </c:pt>
                <c:pt idx="31">
                  <c:v>133.31285871871037</c:v>
                </c:pt>
                <c:pt idx="36">
                  <c:v>729.11228229304538</c:v>
                </c:pt>
                <c:pt idx="37">
                  <c:v>1140.3047308948089</c:v>
                </c:pt>
                <c:pt idx="38">
                  <c:v>1481.3011615058774</c:v>
                </c:pt>
                <c:pt idx="39">
                  <c:v>4195.1389513445156</c:v>
                </c:pt>
                <c:pt idx="40">
                  <c:v>4228.8658864939925</c:v>
                </c:pt>
                <c:pt idx="41">
                  <c:v>4390.6739112677606</c:v>
                </c:pt>
                <c:pt idx="42">
                  <c:v>3759.2161081756858</c:v>
                </c:pt>
                <c:pt idx="43">
                  <c:v>3998.5276491170666</c:v>
                </c:pt>
                <c:pt idx="44">
                  <c:v>4288.9401054834352</c:v>
                </c:pt>
                <c:pt idx="45">
                  <c:v>5224.4704683590699</c:v>
                </c:pt>
                <c:pt idx="46">
                  <c:v>5959.5817666243856</c:v>
                </c:pt>
                <c:pt idx="47">
                  <c:v>5288.0366870894259</c:v>
                </c:pt>
                <c:pt idx="48">
                  <c:v>4947.3596128877398</c:v>
                </c:pt>
                <c:pt idx="54">
                  <c:v>5023.5145418996917</c:v>
                </c:pt>
                <c:pt idx="55">
                  <c:v>5037.2166658026244</c:v>
                </c:pt>
                <c:pt idx="56">
                  <c:v>5372.7340413293396</c:v>
                </c:pt>
                <c:pt idx="57">
                  <c:v>5680.4602988819179</c:v>
                </c:pt>
                <c:pt idx="58">
                  <c:v>4646.6347618526888</c:v>
                </c:pt>
                <c:pt idx="59">
                  <c:v>4191.8532159962624</c:v>
                </c:pt>
                <c:pt idx="60">
                  <c:v>3881.0979094646459</c:v>
                </c:pt>
                <c:pt idx="61">
                  <c:v>3665.6447846654019</c:v>
                </c:pt>
              </c:numCache>
            </c:numRef>
          </c:val>
        </c:ser>
        <c:ser>
          <c:idx val="2"/>
          <c:order val="2"/>
          <c:tx>
            <c:strRef>
              <c:f>'Central Govt Grants'!$D$3</c:f>
              <c:strCache>
                <c:ptCount val="1"/>
              </c:strCache>
            </c:strRef>
          </c:tx>
          <c:spPr>
            <a:ln>
              <a:solidFill>
                <a:srgbClr val="C0504D">
                  <a:lumMod val="75000"/>
                  <a:alpha val="30000"/>
                </a:srgbClr>
              </a:solidFill>
              <a:prstDash val="sysDash"/>
            </a:ln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</c:spPr>
          </c:marker>
          <c:dLbls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6"/>
              <c:layout>
                <c:manualLayout>
                  <c:x val="-1.7743936404700181E-2"/>
                  <c:y val="-2.0898101678973264E-3"/>
                </c:manualLayout>
              </c:layout>
              <c:dLblPos val="t"/>
              <c:showVal val="1"/>
            </c:dLbl>
            <c:dLbl>
              <c:idx val="37"/>
              <c:layout>
                <c:manualLayout>
                  <c:x val="-1.9108854589677145E-2"/>
                  <c:y val="2.0898101678973264E-3"/>
                </c:manualLayout>
              </c:layout>
              <c:dLblPos val="t"/>
              <c:showVal val="1"/>
            </c:dLbl>
            <c:dLbl>
              <c:idx val="38"/>
              <c:layout>
                <c:manualLayout>
                  <c:x val="-1.6379018219723245E-2"/>
                  <c:y val="-4.1796203357946605E-3"/>
                </c:manualLayout>
              </c:layout>
              <c:dLblPos val="t"/>
              <c:showVal val="1"/>
            </c:dLbl>
            <c:dLbl>
              <c:idx val="40"/>
              <c:delete val="1"/>
            </c:dLbl>
            <c:dLbl>
              <c:idx val="55"/>
              <c:delete val="1"/>
            </c:dLbl>
            <c:numFmt formatCode="#,##0" sourceLinked="0"/>
            <c:dLblPos val="t"/>
            <c:showVal val="1"/>
          </c:dLbls>
          <c:cat>
            <c:numRef>
              <c:f>'Central Govt Grants'!$A$4:$A$65</c:f>
              <c:numCache>
                <c:formatCode>General</c:formatCode>
                <c:ptCount val="62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  <c:pt idx="28">
                  <c:v>1975</c:v>
                </c:pt>
                <c:pt idx="29">
                  <c:v>1976</c:v>
                </c:pt>
                <c:pt idx="30">
                  <c:v>1977</c:v>
                </c:pt>
                <c:pt idx="31">
                  <c:v>1978</c:v>
                </c:pt>
                <c:pt idx="32">
                  <c:v>1979</c:v>
                </c:pt>
                <c:pt idx="33">
                  <c:v>1980</c:v>
                </c:pt>
                <c:pt idx="34">
                  <c:v>1981</c:v>
                </c:pt>
                <c:pt idx="35">
                  <c:v>1982</c:v>
                </c:pt>
                <c:pt idx="36">
                  <c:v>1983</c:v>
                </c:pt>
                <c:pt idx="37">
                  <c:v>1984</c:v>
                </c:pt>
                <c:pt idx="38">
                  <c:v>1985</c:v>
                </c:pt>
                <c:pt idx="39">
                  <c:v>1986</c:v>
                </c:pt>
                <c:pt idx="40">
                  <c:v>1987</c:v>
                </c:pt>
                <c:pt idx="41">
                  <c:v>1988</c:v>
                </c:pt>
                <c:pt idx="42">
                  <c:v>1989</c:v>
                </c:pt>
                <c:pt idx="43">
                  <c:v>1990</c:v>
                </c:pt>
                <c:pt idx="44">
                  <c:v>1991</c:v>
                </c:pt>
                <c:pt idx="45">
                  <c:v>1992</c:v>
                </c:pt>
                <c:pt idx="46">
                  <c:v>1993</c:v>
                </c:pt>
                <c:pt idx="47">
                  <c:v>1994</c:v>
                </c:pt>
                <c:pt idx="48">
                  <c:v>1995</c:v>
                </c:pt>
                <c:pt idx="49">
                  <c:v>1996</c:v>
                </c:pt>
                <c:pt idx="50">
                  <c:v>1997</c:v>
                </c:pt>
                <c:pt idx="51">
                  <c:v>1998</c:v>
                </c:pt>
                <c:pt idx="52">
                  <c:v>1999</c:v>
                </c:pt>
                <c:pt idx="53">
                  <c:v>2000</c:v>
                </c:pt>
                <c:pt idx="54">
                  <c:v>2001</c:v>
                </c:pt>
                <c:pt idx="55">
                  <c:v>2002</c:v>
                </c:pt>
                <c:pt idx="56">
                  <c:v>2003</c:v>
                </c:pt>
                <c:pt idx="57">
                  <c:v>2004</c:v>
                </c:pt>
                <c:pt idx="58">
                  <c:v>2005</c:v>
                </c:pt>
                <c:pt idx="59">
                  <c:v>2006</c:v>
                </c:pt>
                <c:pt idx="60">
                  <c:v>2007</c:v>
                </c:pt>
                <c:pt idx="61">
                  <c:v>2008</c:v>
                </c:pt>
              </c:numCache>
            </c:numRef>
          </c:cat>
          <c:val>
            <c:numRef>
              <c:f>'Central Govt Grants'!$D$4:$D$65</c:f>
              <c:numCache>
                <c:formatCode>General</c:formatCode>
                <c:ptCount val="62"/>
                <c:pt idx="0">
                  <c:v>54.316893246310933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26.341523570809734</c:v>
                </c:pt>
                <c:pt idx="25">
                  <c:v>#N/A</c:v>
                </c:pt>
                <c:pt idx="26">
                  <c:v>#N/A</c:v>
                </c:pt>
                <c:pt idx="27">
                  <c:v>149.02391630896639</c:v>
                </c:pt>
                <c:pt idx="28">
                  <c:v>175.00929668001501</c:v>
                </c:pt>
                <c:pt idx="29">
                  <c:v>189.92425206844058</c:v>
                </c:pt>
                <c:pt idx="30">
                  <c:v>136.58112707717797</c:v>
                </c:pt>
                <c:pt idx="31">
                  <c:v>133.31285871871037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729.11228229304538</c:v>
                </c:pt>
                <c:pt idx="37">
                  <c:v>1140.3047308948089</c:v>
                </c:pt>
                <c:pt idx="38">
                  <c:v>1481.3011615058774</c:v>
                </c:pt>
                <c:pt idx="39">
                  <c:v>4195.1389513445156</c:v>
                </c:pt>
                <c:pt idx="40">
                  <c:v>4228.8658864939925</c:v>
                </c:pt>
                <c:pt idx="41">
                  <c:v>4390.6739112677606</c:v>
                </c:pt>
                <c:pt idx="42">
                  <c:v>3759.2161081756858</c:v>
                </c:pt>
                <c:pt idx="43">
                  <c:v>3998.5276491170666</c:v>
                </c:pt>
                <c:pt idx="44">
                  <c:v>4288.9401054834352</c:v>
                </c:pt>
                <c:pt idx="45">
                  <c:v>5224.4704683590699</c:v>
                </c:pt>
                <c:pt idx="46">
                  <c:v>5959.5817666243856</c:v>
                </c:pt>
                <c:pt idx="47">
                  <c:v>5288.0366870894259</c:v>
                </c:pt>
                <c:pt idx="48">
                  <c:v>4947.3596128877398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5023.5145418996917</c:v>
                </c:pt>
                <c:pt idx="55">
                  <c:v>5037.2166658026244</c:v>
                </c:pt>
                <c:pt idx="56">
                  <c:v>5372.7340413293396</c:v>
                </c:pt>
                <c:pt idx="57">
                  <c:v>5680.4602988819179</c:v>
                </c:pt>
                <c:pt idx="58">
                  <c:v>4646.6347618526888</c:v>
                </c:pt>
                <c:pt idx="59">
                  <c:v>4191.8532159962624</c:v>
                </c:pt>
                <c:pt idx="60">
                  <c:v>3881.0979094646459</c:v>
                </c:pt>
                <c:pt idx="61">
                  <c:v>3665.6447846654019</c:v>
                </c:pt>
              </c:numCache>
            </c:numRef>
          </c:val>
        </c:ser>
        <c:marker val="1"/>
        <c:axId val="109198336"/>
        <c:axId val="110238720"/>
      </c:lineChart>
      <c:catAx>
        <c:axId val="109198336"/>
        <c:scaling>
          <c:orientation val="minMax"/>
        </c:scaling>
        <c:axPos val="b"/>
        <c:numFmt formatCode="General" sourceLinked="1"/>
        <c:tickLblPos val="nextTo"/>
        <c:crossAx val="110238720"/>
        <c:crosses val="autoZero"/>
        <c:auto val="1"/>
        <c:lblAlgn val="ctr"/>
        <c:lblOffset val="100"/>
        <c:tickLblSkip val="5"/>
      </c:catAx>
      <c:valAx>
        <c:axId val="1102387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</a:t>
                </a:r>
                <a:r>
                  <a:rPr lang="en-US" baseline="0"/>
                  <a:t> millions</a:t>
                </a:r>
              </a:p>
            </c:rich>
          </c:tx>
          <c:layout/>
        </c:title>
        <c:numFmt formatCode="General" sourceLinked="0"/>
        <c:tickLblPos val="nextTo"/>
        <c:crossAx val="109198336"/>
        <c:crosses val="autoZero"/>
        <c:crossBetween val="between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A67" sqref="A67:J67"/>
    </sheetView>
  </sheetViews>
  <sheetFormatPr defaultRowHeight="15"/>
  <cols>
    <col min="1" max="1" width="7" customWidth="1"/>
    <col min="2" max="2" width="30" hidden="1" customWidth="1"/>
    <col min="3" max="3" width="19.85546875" customWidth="1"/>
    <col min="4" max="4" width="2.42578125" customWidth="1"/>
  </cols>
  <sheetData>
    <row r="1" spans="1:8" ht="15.75" customHeight="1">
      <c r="A1" s="10" t="s">
        <v>2</v>
      </c>
      <c r="B1" s="11"/>
      <c r="C1" s="11"/>
      <c r="D1" s="11"/>
      <c r="E1" s="11"/>
      <c r="F1" s="11"/>
      <c r="G1" s="11"/>
      <c r="H1" s="11"/>
    </row>
    <row r="3" spans="1:8" ht="105.75" customHeight="1">
      <c r="B3" s="5" t="s">
        <v>0</v>
      </c>
      <c r="C3" s="5" t="s">
        <v>1</v>
      </c>
      <c r="D3" s="5"/>
    </row>
    <row r="4" spans="1:8">
      <c r="A4">
        <v>1947</v>
      </c>
      <c r="B4">
        <v>1.87</v>
      </c>
      <c r="C4">
        <f>B4*'Inflation Rates'!C6</f>
        <v>54.316893246310933</v>
      </c>
      <c r="D4">
        <f>IF(ISBLANK(C4),NA(),C4)</f>
        <v>54.316893246310933</v>
      </c>
    </row>
    <row r="5" spans="1:8">
      <c r="A5">
        <v>1948</v>
      </c>
      <c r="D5" t="e">
        <f t="shared" ref="D5:D27" si="0">IF(ISBLANK(C5),NA(),C5)</f>
        <v>#N/A</v>
      </c>
    </row>
    <row r="6" spans="1:8">
      <c r="A6">
        <v>1949</v>
      </c>
      <c r="D6" t="e">
        <f t="shared" si="0"/>
        <v>#N/A</v>
      </c>
    </row>
    <row r="7" spans="1:8">
      <c r="A7">
        <v>1950</v>
      </c>
      <c r="D7" t="e">
        <f t="shared" si="0"/>
        <v>#N/A</v>
      </c>
    </row>
    <row r="8" spans="1:8">
      <c r="A8">
        <v>1951</v>
      </c>
      <c r="D8" t="e">
        <f t="shared" si="0"/>
        <v>#N/A</v>
      </c>
    </row>
    <row r="9" spans="1:8">
      <c r="A9">
        <v>1952</v>
      </c>
      <c r="D9" t="e">
        <f t="shared" si="0"/>
        <v>#N/A</v>
      </c>
    </row>
    <row r="10" spans="1:8">
      <c r="A10">
        <v>1953</v>
      </c>
      <c r="D10" t="e">
        <f t="shared" si="0"/>
        <v>#N/A</v>
      </c>
    </row>
    <row r="11" spans="1:8">
      <c r="A11">
        <v>1954</v>
      </c>
      <c r="D11" t="e">
        <f t="shared" si="0"/>
        <v>#N/A</v>
      </c>
    </row>
    <row r="12" spans="1:8">
      <c r="A12">
        <v>1955</v>
      </c>
      <c r="D12" t="e">
        <f t="shared" si="0"/>
        <v>#N/A</v>
      </c>
    </row>
    <row r="13" spans="1:8">
      <c r="A13">
        <v>1956</v>
      </c>
      <c r="D13" t="e">
        <f t="shared" si="0"/>
        <v>#N/A</v>
      </c>
    </row>
    <row r="14" spans="1:8">
      <c r="A14">
        <v>1957</v>
      </c>
      <c r="D14" t="e">
        <f t="shared" si="0"/>
        <v>#N/A</v>
      </c>
    </row>
    <row r="15" spans="1:8">
      <c r="A15">
        <v>1958</v>
      </c>
      <c r="D15" t="e">
        <f t="shared" si="0"/>
        <v>#N/A</v>
      </c>
    </row>
    <row r="16" spans="1:8">
      <c r="A16">
        <v>1959</v>
      </c>
      <c r="D16" t="e">
        <f t="shared" si="0"/>
        <v>#N/A</v>
      </c>
    </row>
    <row r="17" spans="1:4">
      <c r="A17">
        <v>1960</v>
      </c>
      <c r="D17" t="e">
        <f t="shared" si="0"/>
        <v>#N/A</v>
      </c>
    </row>
    <row r="18" spans="1:4">
      <c r="A18">
        <v>1961</v>
      </c>
      <c r="D18" t="e">
        <f t="shared" si="0"/>
        <v>#N/A</v>
      </c>
    </row>
    <row r="19" spans="1:4">
      <c r="A19">
        <v>1962</v>
      </c>
      <c r="D19" t="e">
        <f t="shared" si="0"/>
        <v>#N/A</v>
      </c>
    </row>
    <row r="20" spans="1:4">
      <c r="A20">
        <v>1963</v>
      </c>
      <c r="D20" t="e">
        <f t="shared" si="0"/>
        <v>#N/A</v>
      </c>
    </row>
    <row r="21" spans="1:4">
      <c r="A21">
        <v>1964</v>
      </c>
      <c r="D21" t="e">
        <f t="shared" si="0"/>
        <v>#N/A</v>
      </c>
    </row>
    <row r="22" spans="1:4">
      <c r="A22">
        <v>1965</v>
      </c>
      <c r="D22" t="e">
        <f t="shared" si="0"/>
        <v>#N/A</v>
      </c>
    </row>
    <row r="23" spans="1:4">
      <c r="A23">
        <v>1966</v>
      </c>
      <c r="D23" t="e">
        <f t="shared" si="0"/>
        <v>#N/A</v>
      </c>
    </row>
    <row r="24" spans="1:4">
      <c r="A24">
        <v>1967</v>
      </c>
      <c r="D24" t="e">
        <f t="shared" si="0"/>
        <v>#N/A</v>
      </c>
    </row>
    <row r="25" spans="1:4">
      <c r="A25">
        <v>1968</v>
      </c>
      <c r="D25" t="e">
        <f t="shared" si="0"/>
        <v>#N/A</v>
      </c>
    </row>
    <row r="26" spans="1:4">
      <c r="A26">
        <v>1969</v>
      </c>
      <c r="D26" t="e">
        <f t="shared" si="0"/>
        <v>#N/A</v>
      </c>
    </row>
    <row r="27" spans="1:4">
      <c r="A27">
        <v>1970</v>
      </c>
      <c r="D27" t="e">
        <f t="shared" si="0"/>
        <v>#N/A</v>
      </c>
    </row>
    <row r="28" spans="1:4">
      <c r="A28">
        <v>1971</v>
      </c>
      <c r="B28">
        <v>2.5</v>
      </c>
      <c r="C28">
        <f>B28*'Inflation Rates'!C30</f>
        <v>26.341523570809734</v>
      </c>
      <c r="D28">
        <f>IF(ISBLANK(C28),NA(),C28)</f>
        <v>26.341523570809734</v>
      </c>
    </row>
    <row r="29" spans="1:4">
      <c r="A29">
        <v>1972</v>
      </c>
      <c r="D29" t="e">
        <f t="shared" ref="D29:D65" si="1">IF(ISBLANK(C29),NA(),C29)</f>
        <v>#N/A</v>
      </c>
    </row>
    <row r="30" spans="1:4">
      <c r="A30">
        <v>1973</v>
      </c>
      <c r="D30" t="e">
        <f t="shared" si="1"/>
        <v>#N/A</v>
      </c>
    </row>
    <row r="31" spans="1:4">
      <c r="A31">
        <v>1974</v>
      </c>
      <c r="B31">
        <v>19.2</v>
      </c>
      <c r="C31">
        <f>B31*'Inflation Rates'!C33</f>
        <v>149.02391630896639</v>
      </c>
      <c r="D31">
        <f t="shared" si="1"/>
        <v>149.02391630896639</v>
      </c>
    </row>
    <row r="32" spans="1:4">
      <c r="A32">
        <v>1975</v>
      </c>
      <c r="B32">
        <v>27.999999999999996</v>
      </c>
      <c r="C32">
        <f>B32*'Inflation Rates'!C34</f>
        <v>175.00929668001501</v>
      </c>
      <c r="D32">
        <f t="shared" si="1"/>
        <v>175.00929668001501</v>
      </c>
    </row>
    <row r="33" spans="1:4">
      <c r="A33">
        <v>1976</v>
      </c>
      <c r="B33">
        <v>35.4</v>
      </c>
      <c r="C33">
        <f>B33*'Inflation Rates'!C35</f>
        <v>189.92425206844058</v>
      </c>
      <c r="D33">
        <f t="shared" si="1"/>
        <v>189.92425206844058</v>
      </c>
    </row>
    <row r="34" spans="1:4">
      <c r="A34">
        <v>1977</v>
      </c>
      <c r="B34">
        <v>29.5</v>
      </c>
      <c r="C34">
        <f>B34*'Inflation Rates'!C36</f>
        <v>136.58112707717797</v>
      </c>
      <c r="D34">
        <f t="shared" si="1"/>
        <v>136.58112707717797</v>
      </c>
    </row>
    <row r="35" spans="1:4">
      <c r="A35">
        <v>1978</v>
      </c>
      <c r="B35" s="6">
        <v>31.184000000000001</v>
      </c>
      <c r="C35">
        <f>B35*'Inflation Rates'!C37</f>
        <v>133.31285871871037</v>
      </c>
      <c r="D35">
        <f t="shared" si="1"/>
        <v>133.31285871871037</v>
      </c>
    </row>
    <row r="36" spans="1:4">
      <c r="A36">
        <v>1979</v>
      </c>
      <c r="D36" t="e">
        <f t="shared" si="1"/>
        <v>#N/A</v>
      </c>
    </row>
    <row r="37" spans="1:4">
      <c r="A37">
        <v>1980</v>
      </c>
      <c r="D37" t="e">
        <f t="shared" si="1"/>
        <v>#N/A</v>
      </c>
    </row>
    <row r="38" spans="1:4">
      <c r="A38">
        <v>1981</v>
      </c>
      <c r="D38" t="e">
        <f t="shared" si="1"/>
        <v>#N/A</v>
      </c>
    </row>
    <row r="39" spans="1:4">
      <c r="A39">
        <v>1982</v>
      </c>
      <c r="D39" t="e">
        <f t="shared" si="1"/>
        <v>#N/A</v>
      </c>
    </row>
    <row r="40" spans="1:4">
      <c r="A40">
        <v>1983</v>
      </c>
      <c r="B40" s="1">
        <v>290</v>
      </c>
      <c r="C40">
        <f>B40*'Inflation Rates'!C42</f>
        <v>729.11228229304538</v>
      </c>
      <c r="D40">
        <f t="shared" si="1"/>
        <v>729.11228229304538</v>
      </c>
    </row>
    <row r="41" spans="1:4">
      <c r="A41">
        <v>1984</v>
      </c>
      <c r="B41" s="1">
        <v>476</v>
      </c>
      <c r="C41">
        <f>B41*'Inflation Rates'!C43</f>
        <v>1140.3047308948089</v>
      </c>
      <c r="D41">
        <f t="shared" si="1"/>
        <v>1140.3047308948089</v>
      </c>
    </row>
    <row r="42" spans="1:4">
      <c r="A42">
        <v>1985</v>
      </c>
      <c r="B42" s="1">
        <v>656</v>
      </c>
      <c r="C42">
        <f>B42*'Inflation Rates'!C44</f>
        <v>1481.3011615058774</v>
      </c>
      <c r="D42">
        <f t="shared" si="1"/>
        <v>1481.3011615058774</v>
      </c>
    </row>
    <row r="43" spans="1:4">
      <c r="A43">
        <v>1986</v>
      </c>
      <c r="B43" s="1">
        <v>1921</v>
      </c>
      <c r="C43">
        <f>B43*'Inflation Rates'!C45</f>
        <v>4195.1389513445156</v>
      </c>
      <c r="D43">
        <f t="shared" si="1"/>
        <v>4195.1389513445156</v>
      </c>
    </row>
    <row r="44" spans="1:4">
      <c r="A44">
        <v>1987</v>
      </c>
      <c r="B44" s="1">
        <v>2017</v>
      </c>
      <c r="C44">
        <f>B44*'Inflation Rates'!C46</f>
        <v>4228.8658864939925</v>
      </c>
      <c r="D44">
        <f t="shared" si="1"/>
        <v>4228.8658864939925</v>
      </c>
    </row>
    <row r="45" spans="1:4">
      <c r="A45">
        <v>1988</v>
      </c>
      <c r="B45" s="1">
        <v>2197</v>
      </c>
      <c r="C45">
        <f>B45*'Inflation Rates'!C47</f>
        <v>4390.6739112677606</v>
      </c>
      <c r="D45">
        <f t="shared" si="1"/>
        <v>4390.6739112677606</v>
      </c>
    </row>
    <row r="46" spans="1:4">
      <c r="A46">
        <v>1989</v>
      </c>
      <c r="B46" s="1">
        <v>2027</v>
      </c>
      <c r="C46">
        <f>B46*'Inflation Rates'!C48</f>
        <v>3759.2161081756858</v>
      </c>
      <c r="D46">
        <f t="shared" si="1"/>
        <v>3759.2161081756858</v>
      </c>
    </row>
    <row r="47" spans="1:4">
      <c r="A47">
        <v>1990</v>
      </c>
      <c r="B47" s="1">
        <v>2360</v>
      </c>
      <c r="C47">
        <f>B47*'Inflation Rates'!C49</f>
        <v>3998.5276491170666</v>
      </c>
      <c r="D47">
        <f t="shared" si="1"/>
        <v>3998.5276491170666</v>
      </c>
    </row>
    <row r="48" spans="1:4">
      <c r="A48">
        <v>1991</v>
      </c>
      <c r="B48" s="1">
        <v>2680</v>
      </c>
      <c r="C48">
        <f>B48*'Inflation Rates'!C50</f>
        <v>4288.9401054834352</v>
      </c>
      <c r="D48">
        <f t="shared" si="1"/>
        <v>4288.9401054834352</v>
      </c>
    </row>
    <row r="49" spans="1:4">
      <c r="A49">
        <v>1992</v>
      </c>
      <c r="B49" s="1">
        <v>3387</v>
      </c>
      <c r="C49">
        <f>B49*'Inflation Rates'!C51</f>
        <v>5224.4704683590699</v>
      </c>
      <c r="D49">
        <f t="shared" si="1"/>
        <v>5224.4704683590699</v>
      </c>
    </row>
    <row r="50" spans="1:4">
      <c r="A50">
        <v>1993</v>
      </c>
      <c r="B50" s="1">
        <v>3925</v>
      </c>
      <c r="C50">
        <f>B50*'Inflation Rates'!C52</f>
        <v>5959.5817666243856</v>
      </c>
      <c r="D50">
        <f t="shared" si="1"/>
        <v>5959.5817666243856</v>
      </c>
    </row>
    <row r="51" spans="1:4">
      <c r="A51">
        <v>1994</v>
      </c>
      <c r="B51" s="1">
        <v>3567</v>
      </c>
      <c r="C51">
        <f>B51*'Inflation Rates'!C53</f>
        <v>5288.0366870894259</v>
      </c>
      <c r="D51">
        <f t="shared" si="1"/>
        <v>5288.0366870894259</v>
      </c>
    </row>
    <row r="52" spans="1:4">
      <c r="A52">
        <v>1995</v>
      </c>
      <c r="B52" s="1">
        <v>3453</v>
      </c>
      <c r="C52">
        <f>B52*'Inflation Rates'!C54</f>
        <v>4947.3596128877398</v>
      </c>
      <c r="D52">
        <f t="shared" si="1"/>
        <v>4947.3596128877398</v>
      </c>
    </row>
    <row r="53" spans="1:4">
      <c r="A53">
        <v>1996</v>
      </c>
      <c r="D53" t="e">
        <f t="shared" si="1"/>
        <v>#N/A</v>
      </c>
    </row>
    <row r="54" spans="1:4">
      <c r="A54">
        <v>1997</v>
      </c>
      <c r="D54" t="e">
        <f t="shared" si="1"/>
        <v>#N/A</v>
      </c>
    </row>
    <row r="55" spans="1:4">
      <c r="A55">
        <v>1998</v>
      </c>
      <c r="D55" t="e">
        <f t="shared" si="1"/>
        <v>#N/A</v>
      </c>
    </row>
    <row r="56" spans="1:4">
      <c r="A56">
        <v>1999</v>
      </c>
      <c r="D56" t="e">
        <f t="shared" si="1"/>
        <v>#N/A</v>
      </c>
    </row>
    <row r="57" spans="1:4">
      <c r="A57">
        <v>2000</v>
      </c>
      <c r="D57" t="e">
        <f t="shared" si="1"/>
        <v>#N/A</v>
      </c>
    </row>
    <row r="58" spans="1:4">
      <c r="A58">
        <v>2001</v>
      </c>
      <c r="B58" s="1">
        <v>4074.6170578133906</v>
      </c>
      <c r="C58">
        <f>B58*'Inflation Rates'!C60</f>
        <v>5023.5145418996917</v>
      </c>
      <c r="D58">
        <f t="shared" si="1"/>
        <v>5023.5145418996917</v>
      </c>
    </row>
    <row r="59" spans="1:4">
      <c r="A59">
        <v>2002</v>
      </c>
      <c r="B59" s="1">
        <v>4153.9626788780797</v>
      </c>
      <c r="C59">
        <f>B59*'Inflation Rates'!C61</f>
        <v>5037.2166658026244</v>
      </c>
      <c r="D59">
        <f t="shared" si="1"/>
        <v>5037.2166658026244</v>
      </c>
    </row>
    <row r="60" spans="1:4">
      <c r="A60">
        <v>2003</v>
      </c>
      <c r="B60" s="1">
        <v>4558.6942879569797</v>
      </c>
      <c r="C60">
        <f>B60*'Inflation Rates'!C62</f>
        <v>5372.7340413293396</v>
      </c>
      <c r="D60">
        <f t="shared" si="1"/>
        <v>5372.7340413293396</v>
      </c>
    </row>
    <row r="61" spans="1:4">
      <c r="A61">
        <v>2004</v>
      </c>
      <c r="B61" s="1">
        <v>4963.4258970358796</v>
      </c>
      <c r="C61">
        <f>B61*'Inflation Rates'!C63</f>
        <v>5680.4602988819179</v>
      </c>
      <c r="D61">
        <f t="shared" si="1"/>
        <v>5680.4602988819179</v>
      </c>
    </row>
    <row r="62" spans="1:4">
      <c r="A62">
        <v>2005</v>
      </c>
      <c r="B62" s="1">
        <v>4175.4051113338401</v>
      </c>
      <c r="C62">
        <f>B62*'Inflation Rates'!C64</f>
        <v>4646.6347618526888</v>
      </c>
      <c r="D62">
        <f t="shared" si="1"/>
        <v>4646.6347618526888</v>
      </c>
    </row>
    <row r="63" spans="1:4">
      <c r="A63">
        <v>2006</v>
      </c>
      <c r="B63" s="1">
        <v>3886.1501699432001</v>
      </c>
      <c r="C63">
        <f>B63*'Inflation Rates'!C65</f>
        <v>4191.8532159962624</v>
      </c>
      <c r="D63">
        <f t="shared" si="1"/>
        <v>4191.8532159962624</v>
      </c>
    </row>
    <row r="64" spans="1:4">
      <c r="A64">
        <v>2007</v>
      </c>
      <c r="B64" s="1">
        <v>3752.4142656990398</v>
      </c>
      <c r="C64">
        <f>B64*'Inflation Rates'!C66</f>
        <v>3881.0979094646459</v>
      </c>
      <c r="D64">
        <f t="shared" si="1"/>
        <v>3881.0979094646459</v>
      </c>
    </row>
    <row r="65" spans="1:10">
      <c r="A65">
        <v>2008</v>
      </c>
      <c r="B65" s="1">
        <v>3684.8057746938098</v>
      </c>
      <c r="C65">
        <f>B65*'Inflation Rates'!C67</f>
        <v>3665.6447846654019</v>
      </c>
      <c r="D65">
        <f t="shared" si="1"/>
        <v>3665.6447846654019</v>
      </c>
    </row>
    <row r="66" spans="1:10" ht="16.5" customHeight="1"/>
    <row r="67" spans="1:10" ht="122.25" customHeight="1">
      <c r="A67" s="11" t="s">
        <v>8</v>
      </c>
      <c r="B67" s="11"/>
      <c r="C67" s="11"/>
      <c r="D67" s="11"/>
      <c r="E67" s="11"/>
      <c r="F67" s="11"/>
      <c r="G67" s="11"/>
      <c r="H67" s="11"/>
      <c r="I67" s="11"/>
      <c r="J67" s="11"/>
    </row>
  </sheetData>
  <sortState ref="A8:T73">
    <sortCondition ref="A8"/>
  </sortState>
  <mergeCells count="2">
    <mergeCell ref="A1:H1"/>
    <mergeCell ref="A67:J6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7"/>
  <sheetViews>
    <sheetView workbookViewId="0">
      <selection activeCell="K69" sqref="K69"/>
    </sheetView>
  </sheetViews>
  <sheetFormatPr defaultRowHeight="12.75"/>
  <cols>
    <col min="1" max="1" width="9.140625" style="2"/>
    <col min="2" max="2" width="19.42578125" style="2" customWidth="1"/>
    <col min="3" max="3" width="23" style="2" customWidth="1"/>
    <col min="4" max="16384" width="9.140625" style="2"/>
  </cols>
  <sheetData>
    <row r="1" spans="1:3">
      <c r="A1" s="2" t="s">
        <v>3</v>
      </c>
    </row>
    <row r="3" spans="1:3" ht="15">
      <c r="A3" s="8" t="s">
        <v>4</v>
      </c>
      <c r="B3" s="8" t="s">
        <v>5</v>
      </c>
      <c r="C3" s="8" t="s">
        <v>6</v>
      </c>
    </row>
    <row r="4" spans="1:3" ht="15">
      <c r="A4" s="7">
        <v>1945</v>
      </c>
      <c r="B4" s="7">
        <v>2.06</v>
      </c>
      <c r="C4" s="8">
        <f t="shared" ref="C4:C35" si="0">C5*(1+(B5/100))</f>
        <v>31.990832975103078</v>
      </c>
    </row>
    <row r="5" spans="1:3" ht="15">
      <c r="A5" s="7">
        <v>1946</v>
      </c>
      <c r="B5" s="7">
        <v>4.04</v>
      </c>
      <c r="C5" s="8">
        <f t="shared" si="0"/>
        <v>30.748589941467781</v>
      </c>
    </row>
    <row r="6" spans="1:3" ht="15">
      <c r="A6" s="7">
        <v>1947</v>
      </c>
      <c r="B6" s="7">
        <v>5.86</v>
      </c>
      <c r="C6" s="8">
        <f t="shared" si="0"/>
        <v>29.046466976636861</v>
      </c>
    </row>
    <row r="7" spans="1:3" ht="15">
      <c r="A7" s="7">
        <v>1948</v>
      </c>
      <c r="B7" s="7">
        <v>7.37</v>
      </c>
      <c r="C7" s="8">
        <f t="shared" si="0"/>
        <v>27.052684154453626</v>
      </c>
    </row>
    <row r="8" spans="1:3" ht="15">
      <c r="A8" s="7">
        <v>1949</v>
      </c>
      <c r="B8" s="7">
        <v>2.79</v>
      </c>
      <c r="C8" s="8">
        <f t="shared" si="0"/>
        <v>26.318400772889994</v>
      </c>
    </row>
    <row r="9" spans="1:3" ht="15">
      <c r="A9" s="7">
        <v>1950</v>
      </c>
      <c r="B9" s="7">
        <v>3.07</v>
      </c>
      <c r="C9" s="8">
        <f t="shared" si="0"/>
        <v>25.534491872407099</v>
      </c>
    </row>
    <row r="10" spans="1:3" ht="15">
      <c r="A10" s="7">
        <v>1951</v>
      </c>
      <c r="B10" s="7">
        <v>9.11</v>
      </c>
      <c r="C10" s="8">
        <f t="shared" si="0"/>
        <v>23.40252210833755</v>
      </c>
    </row>
    <row r="11" spans="1:3" ht="15">
      <c r="A11" s="7">
        <v>1952</v>
      </c>
      <c r="B11" s="7">
        <v>9.19</v>
      </c>
      <c r="C11" s="8">
        <f t="shared" si="0"/>
        <v>21.432843766221769</v>
      </c>
    </row>
    <row r="12" spans="1:3" ht="15">
      <c r="A12" s="7">
        <v>1953</v>
      </c>
      <c r="B12" s="7">
        <v>3.12</v>
      </c>
      <c r="C12" s="8">
        <f t="shared" si="0"/>
        <v>20.784371379191011</v>
      </c>
    </row>
    <row r="13" spans="1:3" ht="15">
      <c r="A13" s="7">
        <v>1954</v>
      </c>
      <c r="B13" s="7">
        <v>1.8</v>
      </c>
      <c r="C13" s="8">
        <f t="shared" si="0"/>
        <v>20.416867759519658</v>
      </c>
    </row>
    <row r="14" spans="1:3" ht="15">
      <c r="A14" s="7">
        <v>1955</v>
      </c>
      <c r="B14" s="7">
        <v>4.55</v>
      </c>
      <c r="C14" s="8">
        <f t="shared" si="0"/>
        <v>19.528328799157968</v>
      </c>
    </row>
    <row r="15" spans="1:3" ht="15">
      <c r="A15" s="7">
        <v>1956</v>
      </c>
      <c r="B15" s="7">
        <v>4.9000000000000004</v>
      </c>
      <c r="C15" s="8">
        <f t="shared" si="0"/>
        <v>18.616138035422278</v>
      </c>
    </row>
    <row r="16" spans="1:3" ht="15">
      <c r="A16" s="7">
        <v>1957</v>
      </c>
      <c r="B16" s="7">
        <v>3.73</v>
      </c>
      <c r="C16" s="8">
        <f t="shared" si="0"/>
        <v>17.946725185985034</v>
      </c>
    </row>
    <row r="17" spans="1:3" ht="15">
      <c r="A17" s="7">
        <v>1958</v>
      </c>
      <c r="B17" s="7">
        <v>3.02</v>
      </c>
      <c r="C17" s="8">
        <f t="shared" si="0"/>
        <v>17.420622389812692</v>
      </c>
    </row>
    <row r="18" spans="1:3" ht="15">
      <c r="A18" s="7">
        <v>1959</v>
      </c>
      <c r="B18" s="7">
        <v>0.55000000000000004</v>
      </c>
      <c r="C18" s="8">
        <f t="shared" si="0"/>
        <v>17.325333057993724</v>
      </c>
    </row>
    <row r="19" spans="1:3" ht="15">
      <c r="A19" s="7">
        <v>1960</v>
      </c>
      <c r="B19" s="7">
        <v>1</v>
      </c>
      <c r="C19" s="8">
        <f t="shared" si="0"/>
        <v>17.153795106924481</v>
      </c>
    </row>
    <row r="20" spans="1:3" ht="15">
      <c r="A20" s="7">
        <v>1961</v>
      </c>
      <c r="B20" s="7">
        <v>3.43</v>
      </c>
      <c r="C20" s="8">
        <f t="shared" si="0"/>
        <v>16.584931941336635</v>
      </c>
    </row>
    <row r="21" spans="1:3" ht="15">
      <c r="A21" s="7">
        <v>1962</v>
      </c>
      <c r="B21" s="7">
        <v>4.26</v>
      </c>
      <c r="C21" s="8">
        <f t="shared" si="0"/>
        <v>15.907281739244805</v>
      </c>
    </row>
    <row r="22" spans="1:3" ht="15">
      <c r="A22" s="7">
        <v>1963</v>
      </c>
      <c r="B22" s="7">
        <v>1.97</v>
      </c>
      <c r="C22" s="8">
        <f t="shared" si="0"/>
        <v>15.599962478419931</v>
      </c>
    </row>
    <row r="23" spans="1:3" ht="15">
      <c r="A23" s="7">
        <v>1964</v>
      </c>
      <c r="B23" s="7">
        <v>3.28</v>
      </c>
      <c r="C23" s="8">
        <f t="shared" si="0"/>
        <v>15.104533770739671</v>
      </c>
    </row>
    <row r="24" spans="1:3" ht="15">
      <c r="A24" s="7">
        <v>1965</v>
      </c>
      <c r="B24" s="7">
        <v>4.7699999999999996</v>
      </c>
      <c r="C24" s="8">
        <f t="shared" si="0"/>
        <v>14.416850024567786</v>
      </c>
    </row>
    <row r="25" spans="1:3" ht="15">
      <c r="A25" s="7">
        <v>1966</v>
      </c>
      <c r="B25" s="7">
        <v>3.93</v>
      </c>
      <c r="C25" s="8">
        <f t="shared" si="0"/>
        <v>13.871692508965445</v>
      </c>
    </row>
    <row r="26" spans="1:3" ht="15">
      <c r="A26" s="7">
        <v>1967</v>
      </c>
      <c r="B26" s="7">
        <v>2.4900000000000002</v>
      </c>
      <c r="C26" s="8">
        <f t="shared" si="0"/>
        <v>13.534679001820125</v>
      </c>
    </row>
    <row r="27" spans="1:3" ht="15">
      <c r="A27" s="7">
        <v>1968</v>
      </c>
      <c r="B27" s="7">
        <v>4.6900000000000004</v>
      </c>
      <c r="C27" s="8">
        <f t="shared" si="0"/>
        <v>12.92833986227923</v>
      </c>
    </row>
    <row r="28" spans="1:3" ht="15">
      <c r="A28" s="7">
        <v>1969</v>
      </c>
      <c r="B28" s="7">
        <v>5.44</v>
      </c>
      <c r="C28" s="8">
        <f t="shared" si="0"/>
        <v>12.261323845105492</v>
      </c>
    </row>
    <row r="29" spans="1:3" ht="15">
      <c r="A29" s="7">
        <v>1970</v>
      </c>
      <c r="B29" s="7">
        <v>6.37</v>
      </c>
      <c r="C29" s="8">
        <f t="shared" si="0"/>
        <v>11.527050714586341</v>
      </c>
    </row>
    <row r="30" spans="1:3" ht="15">
      <c r="A30" s="7">
        <v>1971</v>
      </c>
      <c r="B30" s="7">
        <v>9.4</v>
      </c>
      <c r="C30" s="8">
        <f t="shared" si="0"/>
        <v>10.536609428323894</v>
      </c>
    </row>
    <row r="31" spans="1:3" ht="15">
      <c r="A31" s="7">
        <v>1972</v>
      </c>
      <c r="B31" s="7">
        <v>7.13</v>
      </c>
      <c r="C31" s="8">
        <f t="shared" si="0"/>
        <v>9.8353490416539664</v>
      </c>
    </row>
    <row r="32" spans="1:3" ht="15">
      <c r="A32" s="7">
        <v>1973</v>
      </c>
      <c r="B32" s="7">
        <v>9.2200000000000006</v>
      </c>
      <c r="C32" s="8">
        <f t="shared" si="0"/>
        <v>9.005080609461606</v>
      </c>
    </row>
    <row r="33" spans="1:3" ht="15">
      <c r="A33" s="7">
        <v>1974</v>
      </c>
      <c r="B33" s="7">
        <v>16.02</v>
      </c>
      <c r="C33" s="8">
        <f t="shared" si="0"/>
        <v>7.7616623077586668</v>
      </c>
    </row>
    <row r="34" spans="1:3" ht="15">
      <c r="A34" s="7">
        <v>1975</v>
      </c>
      <c r="B34" s="7">
        <v>24.18</v>
      </c>
      <c r="C34" s="8">
        <f t="shared" si="0"/>
        <v>6.2503320242862515</v>
      </c>
    </row>
    <row r="35" spans="1:3" ht="15">
      <c r="A35" s="7">
        <v>1976</v>
      </c>
      <c r="B35" s="7">
        <v>16.5</v>
      </c>
      <c r="C35" s="8">
        <f t="shared" si="0"/>
        <v>5.3650918663401299</v>
      </c>
    </row>
    <row r="36" spans="1:3" ht="15">
      <c r="A36" s="7">
        <v>1977</v>
      </c>
      <c r="B36" s="7">
        <v>15.88</v>
      </c>
      <c r="C36" s="8">
        <f t="shared" ref="C36:C67" si="1">C37*(1+(B37/100))</f>
        <v>4.629868714480609</v>
      </c>
    </row>
    <row r="37" spans="1:3" ht="15">
      <c r="A37" s="7">
        <v>1978</v>
      </c>
      <c r="B37" s="7">
        <v>8.3000000000000007</v>
      </c>
      <c r="C37" s="8">
        <f t="shared" si="1"/>
        <v>4.2750403642480235</v>
      </c>
    </row>
    <row r="38" spans="1:3" ht="15">
      <c r="A38" s="7">
        <v>1979</v>
      </c>
      <c r="B38" s="7">
        <v>13.41</v>
      </c>
      <c r="C38" s="8">
        <f t="shared" si="1"/>
        <v>3.7695444530888134</v>
      </c>
    </row>
    <row r="39" spans="1:3" ht="15">
      <c r="A39" s="7">
        <v>1980</v>
      </c>
      <c r="B39" s="7">
        <v>17.97</v>
      </c>
      <c r="C39" s="8">
        <f t="shared" si="1"/>
        <v>3.1953415725089545</v>
      </c>
    </row>
    <row r="40" spans="1:3" ht="15">
      <c r="A40" s="7">
        <v>1981</v>
      </c>
      <c r="B40" s="7">
        <v>11.86</v>
      </c>
      <c r="C40" s="8">
        <f t="shared" si="1"/>
        <v>2.8565542396825983</v>
      </c>
    </row>
    <row r="41" spans="1:3" ht="15">
      <c r="A41" s="7">
        <v>1982</v>
      </c>
      <c r="B41" s="7">
        <v>8.59</v>
      </c>
      <c r="C41" s="8">
        <f t="shared" si="1"/>
        <v>2.6305868309076326</v>
      </c>
    </row>
    <row r="42" spans="1:3" ht="15">
      <c r="A42" s="7">
        <v>1983</v>
      </c>
      <c r="B42" s="7">
        <v>4.63</v>
      </c>
      <c r="C42" s="8">
        <f t="shared" si="1"/>
        <v>2.5141802837691221</v>
      </c>
    </row>
    <row r="43" spans="1:3" ht="15">
      <c r="A43" s="7">
        <v>1984</v>
      </c>
      <c r="B43" s="7">
        <v>4.95</v>
      </c>
      <c r="C43" s="8">
        <f t="shared" si="1"/>
        <v>2.3955981741487582</v>
      </c>
    </row>
    <row r="44" spans="1:3" ht="15">
      <c r="A44" s="7">
        <v>1985</v>
      </c>
      <c r="B44" s="7">
        <v>6.09</v>
      </c>
      <c r="C44" s="8">
        <f t="shared" si="1"/>
        <v>2.2580810388809107</v>
      </c>
    </row>
    <row r="45" spans="1:3" ht="15">
      <c r="A45" s="7">
        <v>1986</v>
      </c>
      <c r="B45" s="7">
        <v>3.4</v>
      </c>
      <c r="C45" s="8">
        <f t="shared" si="1"/>
        <v>2.1838307919544588</v>
      </c>
    </row>
    <row r="46" spans="1:3" ht="15">
      <c r="A46" s="7">
        <v>1987</v>
      </c>
      <c r="B46" s="7">
        <v>4.16</v>
      </c>
      <c r="C46" s="8">
        <f t="shared" si="1"/>
        <v>2.0966117434278595</v>
      </c>
    </row>
    <row r="47" spans="1:3" ht="15">
      <c r="A47" s="7">
        <v>1988</v>
      </c>
      <c r="B47" s="7">
        <v>4.91</v>
      </c>
      <c r="C47" s="8">
        <f t="shared" si="1"/>
        <v>1.9984860770449524</v>
      </c>
    </row>
    <row r="48" spans="1:3" ht="15">
      <c r="A48" s="7">
        <v>1989</v>
      </c>
      <c r="B48" s="7">
        <v>7.76</v>
      </c>
      <c r="C48" s="8">
        <f t="shared" si="1"/>
        <v>1.8545713409845515</v>
      </c>
    </row>
    <row r="49" spans="1:3" ht="15">
      <c r="A49" s="7">
        <v>1990</v>
      </c>
      <c r="B49" s="7">
        <v>9.4600000000000009</v>
      </c>
      <c r="C49" s="8">
        <f t="shared" si="1"/>
        <v>1.6942913767445198</v>
      </c>
    </row>
    <row r="50" spans="1:3" ht="15">
      <c r="A50" s="7">
        <v>1991</v>
      </c>
      <c r="B50" s="7">
        <v>5.87</v>
      </c>
      <c r="C50" s="8">
        <f t="shared" si="1"/>
        <v>1.6003507856281476</v>
      </c>
    </row>
    <row r="51" spans="1:3" ht="15">
      <c r="A51" s="7">
        <v>1992</v>
      </c>
      <c r="B51" s="7">
        <v>3.75</v>
      </c>
      <c r="C51" s="8">
        <f t="shared" si="1"/>
        <v>1.5425067813283349</v>
      </c>
    </row>
    <row r="52" spans="1:3" ht="15">
      <c r="A52" s="7">
        <v>1993</v>
      </c>
      <c r="B52" s="7">
        <v>1.59</v>
      </c>
      <c r="C52" s="8">
        <f t="shared" si="1"/>
        <v>1.5183647813055761</v>
      </c>
    </row>
    <row r="53" spans="1:3" ht="15">
      <c r="A53" s="7">
        <v>1994</v>
      </c>
      <c r="B53" s="7">
        <v>2.42</v>
      </c>
      <c r="C53" s="8">
        <f t="shared" si="1"/>
        <v>1.4824885581972038</v>
      </c>
    </row>
    <row r="54" spans="1:3" ht="15">
      <c r="A54" s="7">
        <v>1995</v>
      </c>
      <c r="B54" s="7">
        <v>3.47</v>
      </c>
      <c r="C54" s="8">
        <f t="shared" si="1"/>
        <v>1.432771390931868</v>
      </c>
    </row>
    <row r="55" spans="1:3" ht="15">
      <c r="A55" s="7">
        <v>1996</v>
      </c>
      <c r="B55" s="7">
        <v>2.41</v>
      </c>
      <c r="C55" s="8">
        <f t="shared" si="1"/>
        <v>1.3990541850716414</v>
      </c>
    </row>
    <row r="56" spans="1:3" ht="15">
      <c r="A56" s="7">
        <v>1997</v>
      </c>
      <c r="B56" s="7">
        <v>3.14</v>
      </c>
      <c r="C56" s="8">
        <f t="shared" si="1"/>
        <v>1.3564613002439803</v>
      </c>
    </row>
    <row r="57" spans="1:3" ht="15">
      <c r="A57" s="7">
        <v>1998</v>
      </c>
      <c r="B57" s="7">
        <v>3.43</v>
      </c>
      <c r="C57" s="8">
        <f t="shared" si="1"/>
        <v>1.3114776179483518</v>
      </c>
    </row>
    <row r="58" spans="1:3" ht="15">
      <c r="A58" s="7">
        <v>1999</v>
      </c>
      <c r="B58" s="7">
        <v>1.53</v>
      </c>
      <c r="C58" s="8">
        <f t="shared" si="1"/>
        <v>1.2917143878147854</v>
      </c>
    </row>
    <row r="59" spans="1:3" ht="15">
      <c r="A59" s="7">
        <v>2000</v>
      </c>
      <c r="B59" s="7">
        <v>2.96</v>
      </c>
      <c r="C59" s="8">
        <f t="shared" si="1"/>
        <v>1.2545788537439639</v>
      </c>
    </row>
    <row r="60" spans="1:3" ht="15">
      <c r="A60" s="7">
        <v>2001</v>
      </c>
      <c r="B60" s="7">
        <v>1.76</v>
      </c>
      <c r="C60" s="8">
        <f t="shared" si="1"/>
        <v>1.2328801628773229</v>
      </c>
    </row>
    <row r="61" spans="1:3" ht="15">
      <c r="A61" s="7">
        <v>2002</v>
      </c>
      <c r="B61" s="7">
        <v>1.67</v>
      </c>
      <c r="C61" s="8">
        <f t="shared" si="1"/>
        <v>1.2126292543300119</v>
      </c>
    </row>
    <row r="62" spans="1:3" ht="15">
      <c r="A62" s="7">
        <v>2003</v>
      </c>
      <c r="B62" s="7">
        <v>2.89</v>
      </c>
      <c r="C62" s="8">
        <f t="shared" si="1"/>
        <v>1.1785686211779687</v>
      </c>
    </row>
    <row r="63" spans="1:3" ht="15">
      <c r="A63" s="7">
        <v>2004</v>
      </c>
      <c r="B63" s="7">
        <v>2.98</v>
      </c>
      <c r="C63" s="8">
        <f t="shared" si="1"/>
        <v>1.1444636057272952</v>
      </c>
    </row>
    <row r="64" spans="1:3" ht="15">
      <c r="A64" s="7">
        <v>2005</v>
      </c>
      <c r="B64" s="7">
        <v>2.84</v>
      </c>
      <c r="C64" s="8">
        <f t="shared" si="1"/>
        <v>1.1128584264170509</v>
      </c>
    </row>
    <row r="65" spans="1:9" ht="15">
      <c r="A65" s="7">
        <v>2006</v>
      </c>
      <c r="B65" s="7">
        <v>3.17</v>
      </c>
      <c r="C65" s="8">
        <f t="shared" si="1"/>
        <v>1.0786647537239999</v>
      </c>
    </row>
    <row r="66" spans="1:9" ht="15">
      <c r="A66" s="7">
        <v>2007</v>
      </c>
      <c r="B66" s="7">
        <v>4.29</v>
      </c>
      <c r="C66" s="8">
        <f t="shared" si="1"/>
        <v>1.0342935600000001</v>
      </c>
    </row>
    <row r="67" spans="1:9" ht="15">
      <c r="A67" s="9">
        <v>2008</v>
      </c>
      <c r="B67" s="9">
        <v>3.97</v>
      </c>
      <c r="C67" s="8">
        <f t="shared" si="1"/>
        <v>0.99480000000000002</v>
      </c>
    </row>
    <row r="68" spans="1:9" ht="15">
      <c r="A68" s="9">
        <v>2009</v>
      </c>
      <c r="B68" s="9">
        <v>-0.52</v>
      </c>
      <c r="C68" s="8">
        <v>1</v>
      </c>
    </row>
    <row r="69" spans="1:9" ht="15">
      <c r="A69" s="9">
        <v>2010</v>
      </c>
      <c r="B69" s="8"/>
      <c r="C69" s="8">
        <v>1</v>
      </c>
    </row>
    <row r="71" spans="1:9" ht="27.75" customHeight="1">
      <c r="A71" s="12" t="s">
        <v>7</v>
      </c>
      <c r="B71" s="12"/>
      <c r="C71" s="12"/>
      <c r="D71" s="12"/>
      <c r="E71" s="12"/>
      <c r="F71" s="12"/>
      <c r="G71" s="12"/>
      <c r="H71" s="12"/>
      <c r="I71" s="12"/>
    </row>
    <row r="74" spans="1:9">
      <c r="C74" s="3"/>
    </row>
    <row r="75" spans="1:9" ht="15.75">
      <c r="C75" s="4"/>
    </row>
    <row r="76" spans="1:9" ht="15.75">
      <c r="C76" s="4"/>
    </row>
    <row r="77" spans="1:9">
      <c r="C77" s="3"/>
    </row>
  </sheetData>
  <mergeCells count="1">
    <mergeCell ref="A71:I71"/>
  </mergeCell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Central Govt Grants</vt:lpstr>
      <vt:lpstr>Inflation Rates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dcterms:created xsi:type="dcterms:W3CDTF">2010-11-23T16:15:18Z</dcterms:created>
  <dcterms:modified xsi:type="dcterms:W3CDTF">2011-03-30T10:48:05Z</dcterms:modified>
</cp:coreProperties>
</file>