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8975" windowHeight="11955" tabRatio="781" activeTab="1"/>
  </bookViews>
  <sheets>
    <sheet name="Home Office Grants" sheetId="33" r:id="rId1"/>
    <sheet name="Chart" sheetId="37" r:id="rId2"/>
    <sheet name="Inflation Rates" sheetId="30" r:id="rId3"/>
  </sheets>
  <definedNames>
    <definedName name="OLE_LINK1" localSheetId="0">'Home Office Grants'!$A$1</definedName>
  </definedNames>
  <calcPr calcId="125725"/>
</workbook>
</file>

<file path=xl/calcChain.xml><?xml version="1.0" encoding="utf-8"?>
<calcChain xmlns="http://schemas.openxmlformats.org/spreadsheetml/2006/main">
  <c r="D39" i="33"/>
  <c r="D38"/>
  <c r="D37"/>
  <c r="D36"/>
  <c r="D30"/>
  <c r="D29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H43"/>
  <c r="H38"/>
  <c r="H37"/>
  <c r="H36"/>
  <c r="H35"/>
  <c r="H34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H5"/>
  <c r="C66" i="30" l="1"/>
  <c r="C65" l="1"/>
  <c r="C64" l="1"/>
  <c r="C63" l="1"/>
  <c r="C62" l="1"/>
  <c r="C61" l="1"/>
  <c r="C60" l="1"/>
  <c r="C59" l="1"/>
  <c r="C58" l="1"/>
  <c r="C57" s="1"/>
  <c r="C56" s="1"/>
  <c r="C55" s="1"/>
  <c r="C54" s="1"/>
  <c r="C53" s="1"/>
  <c r="C52" l="1"/>
  <c r="C52" i="33"/>
  <c r="D52" s="1"/>
  <c r="G52"/>
  <c r="H52" s="1"/>
  <c r="C51" i="30" l="1"/>
  <c r="C51" i="33"/>
  <c r="D51" s="1"/>
  <c r="G51"/>
  <c r="H51" s="1"/>
  <c r="C50" i="30" l="1"/>
  <c r="C50" i="33"/>
  <c r="D50" s="1"/>
  <c r="G50"/>
  <c r="H50" s="1"/>
  <c r="C49" i="30" l="1"/>
  <c r="C49" i="33"/>
  <c r="D49" s="1"/>
  <c r="G49"/>
  <c r="H49" s="1"/>
  <c r="C48" i="30" l="1"/>
  <c r="C48" i="33"/>
  <c r="D48" s="1"/>
  <c r="G48"/>
  <c r="H48" s="1"/>
  <c r="C47" i="30" l="1"/>
  <c r="C47" i="33"/>
  <c r="D47" s="1"/>
  <c r="G47"/>
  <c r="H47" s="1"/>
  <c r="C46" i="30" l="1"/>
  <c r="C46" i="33"/>
  <c r="D46" s="1"/>
  <c r="G46"/>
  <c r="H46" s="1"/>
  <c r="C45" i="30" l="1"/>
  <c r="C45" i="33"/>
  <c r="D45" s="1"/>
  <c r="G45"/>
  <c r="H45" s="1"/>
  <c r="C44" i="30" l="1"/>
  <c r="C44" i="33"/>
  <c r="D44" s="1"/>
  <c r="G44"/>
  <c r="H44" s="1"/>
  <c r="C43" i="30" l="1"/>
  <c r="C43" i="33"/>
  <c r="D43" s="1"/>
  <c r="C42" i="30" l="1"/>
  <c r="G42" i="33"/>
  <c r="H42" s="1"/>
  <c r="C42"/>
  <c r="D42" s="1"/>
  <c r="C41" i="30" l="1"/>
  <c r="C41" i="33"/>
  <c r="D41" s="1"/>
  <c r="G41"/>
  <c r="H41" s="1"/>
  <c r="C40" i="30" l="1"/>
  <c r="G40" i="33"/>
  <c r="H40" s="1"/>
  <c r="C40"/>
  <c r="D40" s="1"/>
  <c r="C39" i="30" l="1"/>
  <c r="C38" s="1"/>
  <c r="C37" s="1"/>
  <c r="C36" s="1"/>
  <c r="G39" i="33"/>
  <c r="H39" s="1"/>
  <c r="C35" i="30" l="1"/>
  <c r="C35" i="33"/>
  <c r="D35" s="1"/>
  <c r="C34" i="30" l="1"/>
  <c r="C34" i="33"/>
  <c r="D34" s="1"/>
  <c r="C33" i="30" l="1"/>
  <c r="C33" i="33"/>
  <c r="D33" s="1"/>
  <c r="G33"/>
  <c r="H33" s="1"/>
  <c r="C32" i="30" l="1"/>
  <c r="C32" i="33"/>
  <c r="D32" s="1"/>
  <c r="G32"/>
  <c r="H32" s="1"/>
  <c r="C31" i="30" l="1"/>
  <c r="C31" i="33"/>
  <c r="D31" s="1"/>
  <c r="G31"/>
  <c r="H31" s="1"/>
  <c r="C30" i="30" l="1"/>
  <c r="G30" i="33"/>
  <c r="H30" s="1"/>
  <c r="C29" i="30" l="1"/>
  <c r="G29" i="33"/>
  <c r="H29" s="1"/>
  <c r="C28" i="30" l="1"/>
  <c r="C27" s="1"/>
  <c r="C26" s="1"/>
  <c r="C25" s="1"/>
  <c r="C24" s="1"/>
  <c r="C23" s="1"/>
  <c r="C22" s="1"/>
  <c r="C21" s="1"/>
  <c r="C20" s="1"/>
  <c r="C19" s="1"/>
  <c r="C18" s="1"/>
  <c r="C17" s="1"/>
  <c r="C16" s="1"/>
  <c r="C15" s="1"/>
  <c r="C14" s="1"/>
  <c r="C13" s="1"/>
  <c r="C12" s="1"/>
  <c r="C11" s="1"/>
  <c r="C10" s="1"/>
  <c r="C9" s="1"/>
  <c r="C8" s="1"/>
  <c r="C7" s="1"/>
  <c r="C6" s="1"/>
  <c r="C5" s="1"/>
  <c r="C28" i="33"/>
  <c r="D28" s="1"/>
  <c r="C4" i="30" l="1"/>
  <c r="C3" s="1"/>
  <c r="C4" i="33"/>
  <c r="D4" s="1"/>
  <c r="G4"/>
  <c r="H4" s="1"/>
</calcChain>
</file>

<file path=xl/sharedStrings.xml><?xml version="1.0" encoding="utf-8"?>
<sst xmlns="http://schemas.openxmlformats.org/spreadsheetml/2006/main" count="9" uniqueCount="9">
  <si>
    <t>Central Government Funding (combination of all sources) (£m)</t>
  </si>
  <si>
    <t>Home office (£m)</t>
  </si>
  <si>
    <r>
      <t xml:space="preserve">Home Office (£m) </t>
    </r>
    <r>
      <rPr>
        <b/>
        <sz val="11"/>
        <color theme="1"/>
        <rFont val="Calibri"/>
        <family val="2"/>
        <scheme val="minor"/>
      </rPr>
      <t>including VSU</t>
    </r>
  </si>
  <si>
    <t>Home office grants (£m), including VSU, adjusted for inflation</t>
  </si>
  <si>
    <t>Central Government Funding (combination of all sources) (£m) (adjuted for inflation)</t>
  </si>
  <si>
    <t xml:space="preserve">Inflation in the UK since 1945. </t>
  </si>
  <si>
    <t>Source: Lawrence H. Officer and Samuel H. Williamson "Annual Inflation Rates in the United States, 1775 - 2007, and United Kingdom, 1265 - 2007," MeasuringWorth, 2008. http://www.measuringworth.com/calculators/inflation/result.php;</t>
  </si>
  <si>
    <t xml:space="preserve">Source: (chronological order): W. H. Beveridge, The Evidence for Voluntary Action (London, 1949), pp. 91-98; HL Deb 07 March 1973 vol 339 cc1139-41; John Wolfenden, The Future of Voluntary Organisations : Report of the Wolfenden Committee (London, 1978), p. 255; HC Deb 01 December 1983 vol 49 c603W; HC Deb 04 December 1984 vol 69 cc129-31W; HC Deb 30 January 1986 vol 90 c576W; HC Deb 02 March 1987 vol 111 cc462-3W; HL Deb 16 May 1989 vol 507 cc1169-70WA; HC Deb 11 May 1990 vol 172 cc254-6W; HC Deb 22 March 1991 vol 188 cc235-6W; HC Deb 16 July 1992 vol 211 cc868-9W; HC Deb 17 June 1993 vol 226 cc682-3W; HC Deb 13 April 1994 vol 241 cc178-9W; HC Deb 19 July 1995 vol 263 cc1445-7W; HC Deb 28 February 1997 vol 291 cc393-6W (accessed through http://hansard.millbanksystems.com) </t>
  </si>
  <si>
    <t>Figure 7.8. Grants distributed by the Home Office (including through the Voluntary Service Unit) to Voluntary Organisations (adjusted for inflation, 2009)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</si>
</sst>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</cellStyleXfs>
  <cellXfs count="15">
    <xf numFmtId="0" fontId="0" fillId="0" borderId="0" xfId="0"/>
    <xf numFmtId="3" fontId="0" fillId="0" borderId="0" xfId="0" applyNumberFormat="1"/>
    <xf numFmtId="0" fontId="0" fillId="0" borderId="0" xfId="0" applyAlignment="1">
      <alignment wrapText="1"/>
    </xf>
    <xf numFmtId="164" fontId="0" fillId="0" borderId="0" xfId="0" applyNumberFormat="1"/>
    <xf numFmtId="164" fontId="3" fillId="0" borderId="0" xfId="0" applyNumberFormat="1" applyFont="1"/>
    <xf numFmtId="2" fontId="0" fillId="0" borderId="0" xfId="0" applyNumberFormat="1"/>
    <xf numFmtId="0" fontId="4" fillId="0" borderId="0" xfId="1" applyFont="1"/>
    <xf numFmtId="0" fontId="4" fillId="0" borderId="1" xfId="1" applyFont="1" applyBorder="1" applyAlignment="1">
      <alignment vertical="top" wrapText="1"/>
    </xf>
    <xf numFmtId="0" fontId="4" fillId="0" borderId="1" xfId="1" applyFont="1" applyBorder="1"/>
    <xf numFmtId="0" fontId="4" fillId="0" borderId="1" xfId="1" applyFont="1" applyFill="1" applyBorder="1" applyAlignment="1">
      <alignment vertical="top" wrapText="1"/>
    </xf>
    <xf numFmtId="0" fontId="4" fillId="0" borderId="0" xfId="1" applyFont="1" applyBorder="1"/>
    <xf numFmtId="0" fontId="4" fillId="0" borderId="0" xfId="1" applyFont="1" applyBorder="1" applyAlignment="1">
      <alignment vertical="top" wrapText="1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1" applyFont="1" applyAlignment="1">
      <alignment wrapText="1"/>
    </xf>
  </cellXfs>
  <cellStyles count="4">
    <cellStyle name="Normal" xfId="0" builtinId="0"/>
    <cellStyle name="Normal 2" xfId="1"/>
    <cellStyle name="Normal 3" xfId="3"/>
    <cellStyle name="Percent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7.4648557748989819E-2"/>
          <c:y val="2.3202158527075509E-2"/>
          <c:w val="0.90760750584630956"/>
          <c:h val="0.89204386231804145"/>
        </c:manualLayout>
      </c:layout>
      <c:lineChart>
        <c:grouping val="standard"/>
        <c:ser>
          <c:idx val="0"/>
          <c:order val="0"/>
          <c:tx>
            <c:strRef>
              <c:f>'Home Office Grants'!$B$3</c:f>
              <c:strCache>
                <c:ptCount val="1"/>
                <c:pt idx="0">
                  <c:v>Central Government Funding (combination of all sources) (£m)</c:v>
                </c:pt>
              </c:strCache>
            </c:strRef>
          </c:tx>
          <c:cat>
            <c:numRef>
              <c:f>'Home Office Grants'!$A$4:$A$52</c:f>
              <c:numCache>
                <c:formatCode>General</c:formatCode>
                <c:ptCount val="49"/>
                <c:pt idx="0">
                  <c:v>1947</c:v>
                </c:pt>
                <c:pt idx="1">
                  <c:v>1948</c:v>
                </c:pt>
                <c:pt idx="2">
                  <c:v>1949</c:v>
                </c:pt>
                <c:pt idx="3">
                  <c:v>1950</c:v>
                </c:pt>
                <c:pt idx="4">
                  <c:v>1951</c:v>
                </c:pt>
                <c:pt idx="5">
                  <c:v>1952</c:v>
                </c:pt>
                <c:pt idx="6">
                  <c:v>1953</c:v>
                </c:pt>
                <c:pt idx="7">
                  <c:v>1954</c:v>
                </c:pt>
                <c:pt idx="8">
                  <c:v>1955</c:v>
                </c:pt>
                <c:pt idx="9">
                  <c:v>1956</c:v>
                </c:pt>
                <c:pt idx="10">
                  <c:v>1957</c:v>
                </c:pt>
                <c:pt idx="11">
                  <c:v>1958</c:v>
                </c:pt>
                <c:pt idx="12">
                  <c:v>1959</c:v>
                </c:pt>
                <c:pt idx="13">
                  <c:v>1960</c:v>
                </c:pt>
                <c:pt idx="14">
                  <c:v>1961</c:v>
                </c:pt>
                <c:pt idx="15">
                  <c:v>1962</c:v>
                </c:pt>
                <c:pt idx="16">
                  <c:v>1963</c:v>
                </c:pt>
                <c:pt idx="17">
                  <c:v>1964</c:v>
                </c:pt>
                <c:pt idx="18">
                  <c:v>1965</c:v>
                </c:pt>
                <c:pt idx="19">
                  <c:v>1966</c:v>
                </c:pt>
                <c:pt idx="20">
                  <c:v>1967</c:v>
                </c:pt>
                <c:pt idx="21">
                  <c:v>1968</c:v>
                </c:pt>
                <c:pt idx="22">
                  <c:v>1969</c:v>
                </c:pt>
                <c:pt idx="23">
                  <c:v>1970</c:v>
                </c:pt>
                <c:pt idx="24">
                  <c:v>1971</c:v>
                </c:pt>
                <c:pt idx="25">
                  <c:v>1972</c:v>
                </c:pt>
                <c:pt idx="26">
                  <c:v>1973</c:v>
                </c:pt>
                <c:pt idx="27">
                  <c:v>1974</c:v>
                </c:pt>
                <c:pt idx="28">
                  <c:v>1975</c:v>
                </c:pt>
                <c:pt idx="29">
                  <c:v>1976</c:v>
                </c:pt>
                <c:pt idx="30">
                  <c:v>1977</c:v>
                </c:pt>
                <c:pt idx="31">
                  <c:v>1978</c:v>
                </c:pt>
                <c:pt idx="32">
                  <c:v>1979</c:v>
                </c:pt>
                <c:pt idx="33">
                  <c:v>1980</c:v>
                </c:pt>
                <c:pt idx="34">
                  <c:v>1981</c:v>
                </c:pt>
                <c:pt idx="35">
                  <c:v>1982</c:v>
                </c:pt>
                <c:pt idx="36">
                  <c:v>1983</c:v>
                </c:pt>
                <c:pt idx="37">
                  <c:v>1984</c:v>
                </c:pt>
                <c:pt idx="38">
                  <c:v>1985</c:v>
                </c:pt>
                <c:pt idx="39">
                  <c:v>1986</c:v>
                </c:pt>
                <c:pt idx="40">
                  <c:v>1987</c:v>
                </c:pt>
                <c:pt idx="41">
                  <c:v>1988</c:v>
                </c:pt>
                <c:pt idx="42">
                  <c:v>1989</c:v>
                </c:pt>
                <c:pt idx="43">
                  <c:v>1990</c:v>
                </c:pt>
                <c:pt idx="44">
                  <c:v>1991</c:v>
                </c:pt>
                <c:pt idx="45">
                  <c:v>1992</c:v>
                </c:pt>
                <c:pt idx="46">
                  <c:v>1993</c:v>
                </c:pt>
                <c:pt idx="47">
                  <c:v>1994</c:v>
                </c:pt>
                <c:pt idx="48">
                  <c:v>1995</c:v>
                </c:pt>
              </c:numCache>
            </c:numRef>
          </c:cat>
          <c:val>
            <c:numRef>
              <c:f>'Home Office Grants'!$B$4:$B$52</c:f>
            </c:numRef>
          </c:val>
        </c:ser>
        <c:ser>
          <c:idx val="1"/>
          <c:order val="1"/>
          <c:tx>
            <c:strRef>
              <c:f>'Home Office Grants'!$E$3</c:f>
              <c:strCache>
                <c:ptCount val="1"/>
                <c:pt idx="0">
                  <c:v>Home office (£m)</c:v>
                </c:pt>
              </c:strCache>
            </c:strRef>
          </c:tx>
          <c:cat>
            <c:numRef>
              <c:f>'Home Office Grants'!$A$4:$A$52</c:f>
              <c:numCache>
                <c:formatCode>General</c:formatCode>
                <c:ptCount val="49"/>
                <c:pt idx="0">
                  <c:v>1947</c:v>
                </c:pt>
                <c:pt idx="1">
                  <c:v>1948</c:v>
                </c:pt>
                <c:pt idx="2">
                  <c:v>1949</c:v>
                </c:pt>
                <c:pt idx="3">
                  <c:v>1950</c:v>
                </c:pt>
                <c:pt idx="4">
                  <c:v>1951</c:v>
                </c:pt>
                <c:pt idx="5">
                  <c:v>1952</c:v>
                </c:pt>
                <c:pt idx="6">
                  <c:v>1953</c:v>
                </c:pt>
                <c:pt idx="7">
                  <c:v>1954</c:v>
                </c:pt>
                <c:pt idx="8">
                  <c:v>1955</c:v>
                </c:pt>
                <c:pt idx="9">
                  <c:v>1956</c:v>
                </c:pt>
                <c:pt idx="10">
                  <c:v>1957</c:v>
                </c:pt>
                <c:pt idx="11">
                  <c:v>1958</c:v>
                </c:pt>
                <c:pt idx="12">
                  <c:v>1959</c:v>
                </c:pt>
                <c:pt idx="13">
                  <c:v>1960</c:v>
                </c:pt>
                <c:pt idx="14">
                  <c:v>1961</c:v>
                </c:pt>
                <c:pt idx="15">
                  <c:v>1962</c:v>
                </c:pt>
                <c:pt idx="16">
                  <c:v>1963</c:v>
                </c:pt>
                <c:pt idx="17">
                  <c:v>1964</c:v>
                </c:pt>
                <c:pt idx="18">
                  <c:v>1965</c:v>
                </c:pt>
                <c:pt idx="19">
                  <c:v>1966</c:v>
                </c:pt>
                <c:pt idx="20">
                  <c:v>1967</c:v>
                </c:pt>
                <c:pt idx="21">
                  <c:v>1968</c:v>
                </c:pt>
                <c:pt idx="22">
                  <c:v>1969</c:v>
                </c:pt>
                <c:pt idx="23">
                  <c:v>1970</c:v>
                </c:pt>
                <c:pt idx="24">
                  <c:v>1971</c:v>
                </c:pt>
                <c:pt idx="25">
                  <c:v>1972</c:v>
                </c:pt>
                <c:pt idx="26">
                  <c:v>1973</c:v>
                </c:pt>
                <c:pt idx="27">
                  <c:v>1974</c:v>
                </c:pt>
                <c:pt idx="28">
                  <c:v>1975</c:v>
                </c:pt>
                <c:pt idx="29">
                  <c:v>1976</c:v>
                </c:pt>
                <c:pt idx="30">
                  <c:v>1977</c:v>
                </c:pt>
                <c:pt idx="31">
                  <c:v>1978</c:v>
                </c:pt>
                <c:pt idx="32">
                  <c:v>1979</c:v>
                </c:pt>
                <c:pt idx="33">
                  <c:v>1980</c:v>
                </c:pt>
                <c:pt idx="34">
                  <c:v>1981</c:v>
                </c:pt>
                <c:pt idx="35">
                  <c:v>1982</c:v>
                </c:pt>
                <c:pt idx="36">
                  <c:v>1983</c:v>
                </c:pt>
                <c:pt idx="37">
                  <c:v>1984</c:v>
                </c:pt>
                <c:pt idx="38">
                  <c:v>1985</c:v>
                </c:pt>
                <c:pt idx="39">
                  <c:v>1986</c:v>
                </c:pt>
                <c:pt idx="40">
                  <c:v>1987</c:v>
                </c:pt>
                <c:pt idx="41">
                  <c:v>1988</c:v>
                </c:pt>
                <c:pt idx="42">
                  <c:v>1989</c:v>
                </c:pt>
                <c:pt idx="43">
                  <c:v>1990</c:v>
                </c:pt>
                <c:pt idx="44">
                  <c:v>1991</c:v>
                </c:pt>
                <c:pt idx="45">
                  <c:v>1992</c:v>
                </c:pt>
                <c:pt idx="46">
                  <c:v>1993</c:v>
                </c:pt>
                <c:pt idx="47">
                  <c:v>1994</c:v>
                </c:pt>
                <c:pt idx="48">
                  <c:v>1995</c:v>
                </c:pt>
              </c:numCache>
            </c:numRef>
          </c:cat>
          <c:val>
            <c:numRef>
              <c:f>'Home Office Grants'!$E$4:$E$52</c:f>
            </c:numRef>
          </c:val>
        </c:ser>
        <c:ser>
          <c:idx val="2"/>
          <c:order val="2"/>
          <c:tx>
            <c:strRef>
              <c:f>'Home Office Grants'!$F$3</c:f>
              <c:strCache>
                <c:ptCount val="1"/>
                <c:pt idx="0">
                  <c:v>Home Office (£m) including VSU</c:v>
                </c:pt>
              </c:strCache>
            </c:strRef>
          </c:tx>
          <c:cat>
            <c:numRef>
              <c:f>'Home Office Grants'!$A$4:$A$52</c:f>
              <c:numCache>
                <c:formatCode>General</c:formatCode>
                <c:ptCount val="49"/>
                <c:pt idx="0">
                  <c:v>1947</c:v>
                </c:pt>
                <c:pt idx="1">
                  <c:v>1948</c:v>
                </c:pt>
                <c:pt idx="2">
                  <c:v>1949</c:v>
                </c:pt>
                <c:pt idx="3">
                  <c:v>1950</c:v>
                </c:pt>
                <c:pt idx="4">
                  <c:v>1951</c:v>
                </c:pt>
                <c:pt idx="5">
                  <c:v>1952</c:v>
                </c:pt>
                <c:pt idx="6">
                  <c:v>1953</c:v>
                </c:pt>
                <c:pt idx="7">
                  <c:v>1954</c:v>
                </c:pt>
                <c:pt idx="8">
                  <c:v>1955</c:v>
                </c:pt>
                <c:pt idx="9">
                  <c:v>1956</c:v>
                </c:pt>
                <c:pt idx="10">
                  <c:v>1957</c:v>
                </c:pt>
                <c:pt idx="11">
                  <c:v>1958</c:v>
                </c:pt>
                <c:pt idx="12">
                  <c:v>1959</c:v>
                </c:pt>
                <c:pt idx="13">
                  <c:v>1960</c:v>
                </c:pt>
                <c:pt idx="14">
                  <c:v>1961</c:v>
                </c:pt>
                <c:pt idx="15">
                  <c:v>1962</c:v>
                </c:pt>
                <c:pt idx="16">
                  <c:v>1963</c:v>
                </c:pt>
                <c:pt idx="17">
                  <c:v>1964</c:v>
                </c:pt>
                <c:pt idx="18">
                  <c:v>1965</c:v>
                </c:pt>
                <c:pt idx="19">
                  <c:v>1966</c:v>
                </c:pt>
                <c:pt idx="20">
                  <c:v>1967</c:v>
                </c:pt>
                <c:pt idx="21">
                  <c:v>1968</c:v>
                </c:pt>
                <c:pt idx="22">
                  <c:v>1969</c:v>
                </c:pt>
                <c:pt idx="23">
                  <c:v>1970</c:v>
                </c:pt>
                <c:pt idx="24">
                  <c:v>1971</c:v>
                </c:pt>
                <c:pt idx="25">
                  <c:v>1972</c:v>
                </c:pt>
                <c:pt idx="26">
                  <c:v>1973</c:v>
                </c:pt>
                <c:pt idx="27">
                  <c:v>1974</c:v>
                </c:pt>
                <c:pt idx="28">
                  <c:v>1975</c:v>
                </c:pt>
                <c:pt idx="29">
                  <c:v>1976</c:v>
                </c:pt>
                <c:pt idx="30">
                  <c:v>1977</c:v>
                </c:pt>
                <c:pt idx="31">
                  <c:v>1978</c:v>
                </c:pt>
                <c:pt idx="32">
                  <c:v>1979</c:v>
                </c:pt>
                <c:pt idx="33">
                  <c:v>1980</c:v>
                </c:pt>
                <c:pt idx="34">
                  <c:v>1981</c:v>
                </c:pt>
                <c:pt idx="35">
                  <c:v>1982</c:v>
                </c:pt>
                <c:pt idx="36">
                  <c:v>1983</c:v>
                </c:pt>
                <c:pt idx="37">
                  <c:v>1984</c:v>
                </c:pt>
                <c:pt idx="38">
                  <c:v>1985</c:v>
                </c:pt>
                <c:pt idx="39">
                  <c:v>1986</c:v>
                </c:pt>
                <c:pt idx="40">
                  <c:v>1987</c:v>
                </c:pt>
                <c:pt idx="41">
                  <c:v>1988</c:v>
                </c:pt>
                <c:pt idx="42">
                  <c:v>1989</c:v>
                </c:pt>
                <c:pt idx="43">
                  <c:v>1990</c:v>
                </c:pt>
                <c:pt idx="44">
                  <c:v>1991</c:v>
                </c:pt>
                <c:pt idx="45">
                  <c:v>1992</c:v>
                </c:pt>
                <c:pt idx="46">
                  <c:v>1993</c:v>
                </c:pt>
                <c:pt idx="47">
                  <c:v>1994</c:v>
                </c:pt>
                <c:pt idx="48">
                  <c:v>1995</c:v>
                </c:pt>
              </c:numCache>
            </c:numRef>
          </c:cat>
          <c:val>
            <c:numRef>
              <c:f>'Home Office Grants'!$F$4:$F$52</c:f>
            </c:numRef>
          </c:val>
        </c:ser>
        <c:ser>
          <c:idx val="3"/>
          <c:order val="3"/>
          <c:tx>
            <c:strRef>
              <c:f>'Home Office Grants'!$G$3</c:f>
              <c:strCache>
                <c:ptCount val="1"/>
                <c:pt idx="0">
                  <c:v>Home office grants (£m), including VSU, adjusted for inflation</c:v>
                </c:pt>
              </c:strCache>
            </c:strRef>
          </c:tx>
          <c:marker>
            <c:symbol val="none"/>
          </c:marker>
          <c:cat>
            <c:numRef>
              <c:f>'Home Office Grants'!$A$4:$A$52</c:f>
              <c:numCache>
                <c:formatCode>General</c:formatCode>
                <c:ptCount val="49"/>
                <c:pt idx="0">
                  <c:v>1947</c:v>
                </c:pt>
                <c:pt idx="1">
                  <c:v>1948</c:v>
                </c:pt>
                <c:pt idx="2">
                  <c:v>1949</c:v>
                </c:pt>
                <c:pt idx="3">
                  <c:v>1950</c:v>
                </c:pt>
                <c:pt idx="4">
                  <c:v>1951</c:v>
                </c:pt>
                <c:pt idx="5">
                  <c:v>1952</c:v>
                </c:pt>
                <c:pt idx="6">
                  <c:v>1953</c:v>
                </c:pt>
                <c:pt idx="7">
                  <c:v>1954</c:v>
                </c:pt>
                <c:pt idx="8">
                  <c:v>1955</c:v>
                </c:pt>
                <c:pt idx="9">
                  <c:v>1956</c:v>
                </c:pt>
                <c:pt idx="10">
                  <c:v>1957</c:v>
                </c:pt>
                <c:pt idx="11">
                  <c:v>1958</c:v>
                </c:pt>
                <c:pt idx="12">
                  <c:v>1959</c:v>
                </c:pt>
                <c:pt idx="13">
                  <c:v>1960</c:v>
                </c:pt>
                <c:pt idx="14">
                  <c:v>1961</c:v>
                </c:pt>
                <c:pt idx="15">
                  <c:v>1962</c:v>
                </c:pt>
                <c:pt idx="16">
                  <c:v>1963</c:v>
                </c:pt>
                <c:pt idx="17">
                  <c:v>1964</c:v>
                </c:pt>
                <c:pt idx="18">
                  <c:v>1965</c:v>
                </c:pt>
                <c:pt idx="19">
                  <c:v>1966</c:v>
                </c:pt>
                <c:pt idx="20">
                  <c:v>1967</c:v>
                </c:pt>
                <c:pt idx="21">
                  <c:v>1968</c:v>
                </c:pt>
                <c:pt idx="22">
                  <c:v>1969</c:v>
                </c:pt>
                <c:pt idx="23">
                  <c:v>1970</c:v>
                </c:pt>
                <c:pt idx="24">
                  <c:v>1971</c:v>
                </c:pt>
                <c:pt idx="25">
                  <c:v>1972</c:v>
                </c:pt>
                <c:pt idx="26">
                  <c:v>1973</c:v>
                </c:pt>
                <c:pt idx="27">
                  <c:v>1974</c:v>
                </c:pt>
                <c:pt idx="28">
                  <c:v>1975</c:v>
                </c:pt>
                <c:pt idx="29">
                  <c:v>1976</c:v>
                </c:pt>
                <c:pt idx="30">
                  <c:v>1977</c:v>
                </c:pt>
                <c:pt idx="31">
                  <c:v>1978</c:v>
                </c:pt>
                <c:pt idx="32">
                  <c:v>1979</c:v>
                </c:pt>
                <c:pt idx="33">
                  <c:v>1980</c:v>
                </c:pt>
                <c:pt idx="34">
                  <c:v>1981</c:v>
                </c:pt>
                <c:pt idx="35">
                  <c:v>1982</c:v>
                </c:pt>
                <c:pt idx="36">
                  <c:v>1983</c:v>
                </c:pt>
                <c:pt idx="37">
                  <c:v>1984</c:v>
                </c:pt>
                <c:pt idx="38">
                  <c:v>1985</c:v>
                </c:pt>
                <c:pt idx="39">
                  <c:v>1986</c:v>
                </c:pt>
                <c:pt idx="40">
                  <c:v>1987</c:v>
                </c:pt>
                <c:pt idx="41">
                  <c:v>1988</c:v>
                </c:pt>
                <c:pt idx="42">
                  <c:v>1989</c:v>
                </c:pt>
                <c:pt idx="43">
                  <c:v>1990</c:v>
                </c:pt>
                <c:pt idx="44">
                  <c:v>1991</c:v>
                </c:pt>
                <c:pt idx="45">
                  <c:v>1992</c:v>
                </c:pt>
                <c:pt idx="46">
                  <c:v>1993</c:v>
                </c:pt>
                <c:pt idx="47">
                  <c:v>1994</c:v>
                </c:pt>
                <c:pt idx="48">
                  <c:v>1995</c:v>
                </c:pt>
              </c:numCache>
            </c:numRef>
          </c:cat>
          <c:val>
            <c:numRef>
              <c:f>'Home Office Grants'!$G$4:$G$52</c:f>
              <c:numCache>
                <c:formatCode>0.0</c:formatCode>
                <c:ptCount val="49"/>
                <c:pt idx="0" formatCode="0.00">
                  <c:v>14.232768818552062</c:v>
                </c:pt>
                <c:pt idx="25" formatCode="0.00">
                  <c:v>1.6031618937895966</c:v>
                </c:pt>
                <c:pt idx="26" formatCode="0.00">
                  <c:v>2.2512701523654015</c:v>
                </c:pt>
                <c:pt idx="27" formatCode="0.00">
                  <c:v>25.613485615603601</c:v>
                </c:pt>
                <c:pt idx="28" formatCode="0.00">
                  <c:v>30.626626919002636</c:v>
                </c:pt>
                <c:pt idx="29" formatCode="0.00">
                  <c:v>33.800078757942821</c:v>
                </c:pt>
                <c:pt idx="35" formatCode="0.00">
                  <c:v>41.563271928340598</c:v>
                </c:pt>
                <c:pt idx="36" formatCode="0.00">
                  <c:v>41.969211476957959</c:v>
                </c:pt>
                <c:pt idx="37" formatCode="0.00">
                  <c:v>40.933586001679828</c:v>
                </c:pt>
                <c:pt idx="38" formatCode="0.00">
                  <c:v>41.322883011520666</c:v>
                </c:pt>
                <c:pt idx="40" formatCode="0.00">
                  <c:v>46.010144709524376</c:v>
                </c:pt>
                <c:pt idx="41" formatCode="0.00">
                  <c:v>52.5002292439709</c:v>
                </c:pt>
                <c:pt idx="42" formatCode="0.00">
                  <c:v>55.136405967470715</c:v>
                </c:pt>
                <c:pt idx="43" formatCode="0.00">
                  <c:v>58.256514697983569</c:v>
                </c:pt>
                <c:pt idx="44" formatCode="0.00">
                  <c:v>65.483153446332537</c:v>
                </c:pt>
                <c:pt idx="45" formatCode="0.00">
                  <c:v>79.129055375362242</c:v>
                </c:pt>
                <c:pt idx="46" formatCode="0.00">
                  <c:v>97.808504117361295</c:v>
                </c:pt>
                <c:pt idx="47" formatCode="0.00">
                  <c:v>103.00478751209991</c:v>
                </c:pt>
                <c:pt idx="48" formatCode="0.00">
                  <c:v>95.462692235008504</c:v>
                </c:pt>
              </c:numCache>
            </c:numRef>
          </c:val>
        </c:ser>
        <c:ser>
          <c:idx val="4"/>
          <c:order val="4"/>
          <c:tx>
            <c:strRef>
              <c:f>'Home Office Grants'!$H$3</c:f>
              <c:strCache>
                <c:ptCount val="1"/>
              </c:strCache>
            </c:strRef>
          </c:tx>
          <c:spPr>
            <a:ln>
              <a:solidFill>
                <a:srgbClr val="8064A2">
                  <a:lumMod val="50000"/>
                  <a:alpha val="34000"/>
                </a:srgbClr>
              </a:solidFill>
              <a:prstDash val="sysDash"/>
            </a:ln>
          </c:spPr>
          <c:marker>
            <c:symbol val="square"/>
            <c:size val="5"/>
            <c:spPr>
              <a:solidFill>
                <a:schemeClr val="accent4">
                  <a:lumMod val="75000"/>
                </a:schemeClr>
              </a:solidFill>
            </c:spPr>
          </c:marker>
          <c:dLbls>
            <c:dLbl>
              <c:idx val="25"/>
              <c:layout>
                <c:manualLayout>
                  <c:x val="-2.7298363699538732E-2"/>
                  <c:y val="0"/>
                </c:manualLayout>
              </c:layout>
              <c:dLblPos val="t"/>
              <c:showVal val="1"/>
            </c:dLbl>
            <c:dLbl>
              <c:idx val="26"/>
              <c:layout>
                <c:manualLayout>
                  <c:x val="-1.3649181849769404E-2"/>
                  <c:y val="-1.8808291511075919E-2"/>
                </c:manualLayout>
              </c:layout>
              <c:dLblPos val="t"/>
              <c:showVal val="1"/>
            </c:dLbl>
            <c:dLbl>
              <c:idx val="35"/>
              <c:layout>
                <c:manualLayout>
                  <c:x val="-2.0473772774654144E-2"/>
                  <c:y val="-2.0898101678972492E-3"/>
                </c:manualLayout>
              </c:layout>
              <c:dLblPos val="t"/>
              <c:showVal val="1"/>
            </c:dLbl>
            <c:dLbl>
              <c:idx val="36"/>
              <c:layout>
                <c:manualLayout>
                  <c:x val="-5.4596727399076634E-3"/>
                  <c:y val="-3.3436962686357305E-2"/>
                </c:manualLayout>
              </c:layout>
              <c:dLblPos val="t"/>
              <c:showVal val="1"/>
            </c:dLbl>
            <c:dLbl>
              <c:idx val="38"/>
              <c:layout>
                <c:manualLayout>
                  <c:x val="5.4596727399078594E-3"/>
                  <c:y val="-1.8808291511075839E-2"/>
                </c:manualLayout>
              </c:layout>
              <c:dLblPos val="t"/>
              <c:showVal val="1"/>
            </c:dLbl>
            <c:dLbl>
              <c:idx val="40"/>
              <c:layout>
                <c:manualLayout>
                  <c:x val="-6.8245909248846907E-3"/>
                  <c:y val="-1.6718481343178614E-2"/>
                </c:manualLayout>
              </c:layout>
              <c:dLblPos val="t"/>
              <c:showVal val="1"/>
            </c:dLbl>
            <c:dLblPos val="t"/>
            <c:showVal val="1"/>
          </c:dLbls>
          <c:cat>
            <c:numRef>
              <c:f>'Home Office Grants'!$A$4:$A$52</c:f>
              <c:numCache>
                <c:formatCode>General</c:formatCode>
                <c:ptCount val="49"/>
                <c:pt idx="0">
                  <c:v>1947</c:v>
                </c:pt>
                <c:pt idx="1">
                  <c:v>1948</c:v>
                </c:pt>
                <c:pt idx="2">
                  <c:v>1949</c:v>
                </c:pt>
                <c:pt idx="3">
                  <c:v>1950</c:v>
                </c:pt>
                <c:pt idx="4">
                  <c:v>1951</c:v>
                </c:pt>
                <c:pt idx="5">
                  <c:v>1952</c:v>
                </c:pt>
                <c:pt idx="6">
                  <c:v>1953</c:v>
                </c:pt>
                <c:pt idx="7">
                  <c:v>1954</c:v>
                </c:pt>
                <c:pt idx="8">
                  <c:v>1955</c:v>
                </c:pt>
                <c:pt idx="9">
                  <c:v>1956</c:v>
                </c:pt>
                <c:pt idx="10">
                  <c:v>1957</c:v>
                </c:pt>
                <c:pt idx="11">
                  <c:v>1958</c:v>
                </c:pt>
                <c:pt idx="12">
                  <c:v>1959</c:v>
                </c:pt>
                <c:pt idx="13">
                  <c:v>1960</c:v>
                </c:pt>
                <c:pt idx="14">
                  <c:v>1961</c:v>
                </c:pt>
                <c:pt idx="15">
                  <c:v>1962</c:v>
                </c:pt>
                <c:pt idx="16">
                  <c:v>1963</c:v>
                </c:pt>
                <c:pt idx="17">
                  <c:v>1964</c:v>
                </c:pt>
                <c:pt idx="18">
                  <c:v>1965</c:v>
                </c:pt>
                <c:pt idx="19">
                  <c:v>1966</c:v>
                </c:pt>
                <c:pt idx="20">
                  <c:v>1967</c:v>
                </c:pt>
                <c:pt idx="21">
                  <c:v>1968</c:v>
                </c:pt>
                <c:pt idx="22">
                  <c:v>1969</c:v>
                </c:pt>
                <c:pt idx="23">
                  <c:v>1970</c:v>
                </c:pt>
                <c:pt idx="24">
                  <c:v>1971</c:v>
                </c:pt>
                <c:pt idx="25">
                  <c:v>1972</c:v>
                </c:pt>
                <c:pt idx="26">
                  <c:v>1973</c:v>
                </c:pt>
                <c:pt idx="27">
                  <c:v>1974</c:v>
                </c:pt>
                <c:pt idx="28">
                  <c:v>1975</c:v>
                </c:pt>
                <c:pt idx="29">
                  <c:v>1976</c:v>
                </c:pt>
                <c:pt idx="30">
                  <c:v>1977</c:v>
                </c:pt>
                <c:pt idx="31">
                  <c:v>1978</c:v>
                </c:pt>
                <c:pt idx="32">
                  <c:v>1979</c:v>
                </c:pt>
                <c:pt idx="33">
                  <c:v>1980</c:v>
                </c:pt>
                <c:pt idx="34">
                  <c:v>1981</c:v>
                </c:pt>
                <c:pt idx="35">
                  <c:v>1982</c:v>
                </c:pt>
                <c:pt idx="36">
                  <c:v>1983</c:v>
                </c:pt>
                <c:pt idx="37">
                  <c:v>1984</c:v>
                </c:pt>
                <c:pt idx="38">
                  <c:v>1985</c:v>
                </c:pt>
                <c:pt idx="39">
                  <c:v>1986</c:v>
                </c:pt>
                <c:pt idx="40">
                  <c:v>1987</c:v>
                </c:pt>
                <c:pt idx="41">
                  <c:v>1988</c:v>
                </c:pt>
                <c:pt idx="42">
                  <c:v>1989</c:v>
                </c:pt>
                <c:pt idx="43">
                  <c:v>1990</c:v>
                </c:pt>
                <c:pt idx="44">
                  <c:v>1991</c:v>
                </c:pt>
                <c:pt idx="45">
                  <c:v>1992</c:v>
                </c:pt>
                <c:pt idx="46">
                  <c:v>1993</c:v>
                </c:pt>
                <c:pt idx="47">
                  <c:v>1994</c:v>
                </c:pt>
                <c:pt idx="48">
                  <c:v>1995</c:v>
                </c:pt>
              </c:numCache>
            </c:numRef>
          </c:cat>
          <c:val>
            <c:numRef>
              <c:f>'Home Office Grants'!$H$4:$H$52</c:f>
              <c:numCache>
                <c:formatCode>0.00</c:formatCode>
                <c:ptCount val="49"/>
                <c:pt idx="0">
                  <c:v>14.232768818552062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1.6031618937895966</c:v>
                </c:pt>
                <c:pt idx="26">
                  <c:v>2.2512701523654015</c:v>
                </c:pt>
                <c:pt idx="27">
                  <c:v>25.613485615603601</c:v>
                </c:pt>
                <c:pt idx="28">
                  <c:v>30.626626919002636</c:v>
                </c:pt>
                <c:pt idx="29">
                  <c:v>33.800078757942821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41.563271928340598</c:v>
                </c:pt>
                <c:pt idx="36">
                  <c:v>41.969211476957959</c:v>
                </c:pt>
                <c:pt idx="37">
                  <c:v>40.933586001679828</c:v>
                </c:pt>
                <c:pt idx="38">
                  <c:v>41.322883011520666</c:v>
                </c:pt>
                <c:pt idx="39">
                  <c:v>#N/A</c:v>
                </c:pt>
                <c:pt idx="40">
                  <c:v>46.010144709524376</c:v>
                </c:pt>
                <c:pt idx="41">
                  <c:v>52.5002292439709</c:v>
                </c:pt>
                <c:pt idx="42">
                  <c:v>55.136405967470715</c:v>
                </c:pt>
                <c:pt idx="43">
                  <c:v>58.256514697983569</c:v>
                </c:pt>
                <c:pt idx="44">
                  <c:v>65.483153446332537</c:v>
                </c:pt>
                <c:pt idx="45">
                  <c:v>79.129055375362242</c:v>
                </c:pt>
                <c:pt idx="46">
                  <c:v>97.808504117361295</c:v>
                </c:pt>
                <c:pt idx="47">
                  <c:v>103.00478751209991</c:v>
                </c:pt>
                <c:pt idx="48">
                  <c:v>95.462692235008504</c:v>
                </c:pt>
              </c:numCache>
            </c:numRef>
          </c:val>
        </c:ser>
        <c:marker val="1"/>
        <c:axId val="109244416"/>
        <c:axId val="109245952"/>
      </c:lineChart>
      <c:catAx>
        <c:axId val="109244416"/>
        <c:scaling>
          <c:orientation val="minMax"/>
        </c:scaling>
        <c:axPos val="b"/>
        <c:numFmt formatCode="General" sourceLinked="1"/>
        <c:tickLblPos val="nextTo"/>
        <c:crossAx val="109245952"/>
        <c:crosses val="autoZero"/>
        <c:auto val="1"/>
        <c:lblAlgn val="ctr"/>
        <c:lblOffset val="100"/>
      </c:catAx>
      <c:valAx>
        <c:axId val="10924595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£ millions</a:t>
                </a:r>
              </a:p>
            </c:rich>
          </c:tx>
          <c:layout/>
        </c:title>
        <c:numFmt formatCode="0" sourceLinked="0"/>
        <c:tickLblPos val="nextTo"/>
        <c:crossAx val="109244416"/>
        <c:crosses val="autoZero"/>
        <c:crossBetween val="between"/>
      </c:valAx>
    </c:plotArea>
    <c:plotVisOnly val="1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2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4587" cy="607710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4"/>
  <sheetViews>
    <sheetView workbookViewId="0">
      <pane ySplit="3" topLeftCell="A4" activePane="bottomLeft" state="frozen"/>
      <selection pane="bottomLeft" activeCell="J7" sqref="J7"/>
    </sheetView>
  </sheetViews>
  <sheetFormatPr defaultRowHeight="15"/>
  <cols>
    <col min="1" max="1" width="6" customWidth="1"/>
    <col min="2" max="2" width="30" hidden="1" customWidth="1"/>
    <col min="3" max="4" width="19.85546875" hidden="1" customWidth="1"/>
    <col min="5" max="6" width="17.85546875" hidden="1" customWidth="1"/>
    <col min="7" max="7" width="17.85546875" customWidth="1"/>
    <col min="8" max="8" width="1.85546875" customWidth="1"/>
  </cols>
  <sheetData>
    <row r="1" spans="1:19" ht="30.75" customHeight="1">
      <c r="A1" s="12" t="s">
        <v>8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</row>
    <row r="3" spans="1:19" ht="105.75" customHeight="1">
      <c r="B3" s="2" t="s">
        <v>0</v>
      </c>
      <c r="C3" s="2" t="s">
        <v>4</v>
      </c>
      <c r="D3" s="2"/>
      <c r="E3" s="2" t="s">
        <v>1</v>
      </c>
      <c r="F3" s="2" t="s">
        <v>2</v>
      </c>
      <c r="G3" s="2" t="s">
        <v>3</v>
      </c>
      <c r="H3" s="2"/>
    </row>
    <row r="4" spans="1:19">
      <c r="A4">
        <v>1947</v>
      </c>
      <c r="B4">
        <v>1.87</v>
      </c>
      <c r="C4">
        <f>B4*'Inflation Rates'!C5</f>
        <v>54.316893246310933</v>
      </c>
      <c r="D4">
        <f>IF(ISBLANK(C4),NA(),C4)</f>
        <v>54.316893246310933</v>
      </c>
      <c r="E4">
        <v>0.49</v>
      </c>
      <c r="F4">
        <v>0.49</v>
      </c>
      <c r="G4" s="5">
        <f>F4*'Inflation Rates'!C5</f>
        <v>14.232768818552062</v>
      </c>
      <c r="H4" s="5">
        <f>IF(ISBLANK(G4),NA(),G4)</f>
        <v>14.232768818552062</v>
      </c>
    </row>
    <row r="5" spans="1:19">
      <c r="A5">
        <v>1948</v>
      </c>
      <c r="D5" t="e">
        <f t="shared" ref="D5:D27" si="0">IF(ISBLANK(C5),NA(),C5)</f>
        <v>#N/A</v>
      </c>
      <c r="F5" s="3"/>
      <c r="G5" s="3"/>
      <c r="H5" s="5" t="e">
        <f t="shared" ref="H5:H30" si="1">IF(ISBLANK(G5),NA(),G5)</f>
        <v>#N/A</v>
      </c>
    </row>
    <row r="6" spans="1:19">
      <c r="A6">
        <v>1949</v>
      </c>
      <c r="D6" t="e">
        <f t="shared" si="0"/>
        <v>#N/A</v>
      </c>
      <c r="F6" s="3"/>
      <c r="G6" s="3"/>
      <c r="H6" s="5" t="e">
        <f t="shared" si="1"/>
        <v>#N/A</v>
      </c>
    </row>
    <row r="7" spans="1:19">
      <c r="A7">
        <v>1950</v>
      </c>
      <c r="D7" t="e">
        <f t="shared" si="0"/>
        <v>#N/A</v>
      </c>
      <c r="F7" s="3"/>
      <c r="G7" s="3"/>
      <c r="H7" s="5" t="e">
        <f t="shared" si="1"/>
        <v>#N/A</v>
      </c>
    </row>
    <row r="8" spans="1:19">
      <c r="A8">
        <v>1951</v>
      </c>
      <c r="D8" t="e">
        <f t="shared" si="0"/>
        <v>#N/A</v>
      </c>
      <c r="F8" s="3"/>
      <c r="G8" s="3"/>
      <c r="H8" s="5" t="e">
        <f t="shared" si="1"/>
        <v>#N/A</v>
      </c>
    </row>
    <row r="9" spans="1:19">
      <c r="A9">
        <v>1952</v>
      </c>
      <c r="D9" t="e">
        <f t="shared" si="0"/>
        <v>#N/A</v>
      </c>
      <c r="F9" s="3"/>
      <c r="G9" s="3"/>
      <c r="H9" s="5" t="e">
        <f t="shared" si="1"/>
        <v>#N/A</v>
      </c>
    </row>
    <row r="10" spans="1:19">
      <c r="A10">
        <v>1953</v>
      </c>
      <c r="D10" t="e">
        <f t="shared" si="0"/>
        <v>#N/A</v>
      </c>
      <c r="F10" s="3"/>
      <c r="G10" s="3"/>
      <c r="H10" s="5" t="e">
        <f t="shared" si="1"/>
        <v>#N/A</v>
      </c>
    </row>
    <row r="11" spans="1:19">
      <c r="A11">
        <v>1954</v>
      </c>
      <c r="D11" t="e">
        <f t="shared" si="0"/>
        <v>#N/A</v>
      </c>
      <c r="F11" s="3"/>
      <c r="G11" s="3"/>
      <c r="H11" s="5" t="e">
        <f t="shared" si="1"/>
        <v>#N/A</v>
      </c>
    </row>
    <row r="12" spans="1:19">
      <c r="A12">
        <v>1955</v>
      </c>
      <c r="D12" t="e">
        <f t="shared" si="0"/>
        <v>#N/A</v>
      </c>
      <c r="F12" s="3"/>
      <c r="G12" s="3"/>
      <c r="H12" s="5" t="e">
        <f t="shared" si="1"/>
        <v>#N/A</v>
      </c>
    </row>
    <row r="13" spans="1:19">
      <c r="A13">
        <v>1956</v>
      </c>
      <c r="D13" t="e">
        <f t="shared" si="0"/>
        <v>#N/A</v>
      </c>
      <c r="F13" s="3"/>
      <c r="G13" s="3"/>
      <c r="H13" s="5" t="e">
        <f t="shared" si="1"/>
        <v>#N/A</v>
      </c>
    </row>
    <row r="14" spans="1:19">
      <c r="A14">
        <v>1957</v>
      </c>
      <c r="D14" t="e">
        <f t="shared" si="0"/>
        <v>#N/A</v>
      </c>
      <c r="F14" s="3"/>
      <c r="G14" s="3"/>
      <c r="H14" s="5" t="e">
        <f t="shared" si="1"/>
        <v>#N/A</v>
      </c>
    </row>
    <row r="15" spans="1:19">
      <c r="A15">
        <v>1958</v>
      </c>
      <c r="D15" t="e">
        <f t="shared" si="0"/>
        <v>#N/A</v>
      </c>
      <c r="F15" s="3"/>
      <c r="G15" s="3"/>
      <c r="H15" s="5" t="e">
        <f t="shared" si="1"/>
        <v>#N/A</v>
      </c>
    </row>
    <row r="16" spans="1:19">
      <c r="A16">
        <v>1959</v>
      </c>
      <c r="D16" t="e">
        <f t="shared" si="0"/>
        <v>#N/A</v>
      </c>
      <c r="F16" s="3"/>
      <c r="G16" s="3"/>
      <c r="H16" s="5" t="e">
        <f t="shared" si="1"/>
        <v>#N/A</v>
      </c>
    </row>
    <row r="17" spans="1:8">
      <c r="A17">
        <v>1960</v>
      </c>
      <c r="D17" t="e">
        <f t="shared" si="0"/>
        <v>#N/A</v>
      </c>
      <c r="F17" s="3"/>
      <c r="G17" s="3"/>
      <c r="H17" s="5" t="e">
        <f t="shared" si="1"/>
        <v>#N/A</v>
      </c>
    </row>
    <row r="18" spans="1:8">
      <c r="A18">
        <v>1961</v>
      </c>
      <c r="D18" t="e">
        <f t="shared" si="0"/>
        <v>#N/A</v>
      </c>
      <c r="F18" s="3"/>
      <c r="G18" s="3"/>
      <c r="H18" s="5" t="e">
        <f t="shared" si="1"/>
        <v>#N/A</v>
      </c>
    </row>
    <row r="19" spans="1:8">
      <c r="A19">
        <v>1962</v>
      </c>
      <c r="D19" t="e">
        <f t="shared" si="0"/>
        <v>#N/A</v>
      </c>
      <c r="F19" s="3"/>
      <c r="G19" s="3"/>
      <c r="H19" s="5" t="e">
        <f t="shared" si="1"/>
        <v>#N/A</v>
      </c>
    </row>
    <row r="20" spans="1:8">
      <c r="A20">
        <v>1963</v>
      </c>
      <c r="D20" t="e">
        <f t="shared" si="0"/>
        <v>#N/A</v>
      </c>
      <c r="F20" s="3"/>
      <c r="G20" s="3"/>
      <c r="H20" s="5" t="e">
        <f t="shared" si="1"/>
        <v>#N/A</v>
      </c>
    </row>
    <row r="21" spans="1:8">
      <c r="A21">
        <v>1964</v>
      </c>
      <c r="D21" t="e">
        <f t="shared" si="0"/>
        <v>#N/A</v>
      </c>
      <c r="F21" s="3"/>
      <c r="G21" s="3"/>
      <c r="H21" s="5" t="e">
        <f t="shared" si="1"/>
        <v>#N/A</v>
      </c>
    </row>
    <row r="22" spans="1:8">
      <c r="A22">
        <v>1965</v>
      </c>
      <c r="D22" t="e">
        <f t="shared" si="0"/>
        <v>#N/A</v>
      </c>
      <c r="F22" s="3"/>
      <c r="G22" s="3"/>
      <c r="H22" s="5" t="e">
        <f t="shared" si="1"/>
        <v>#N/A</v>
      </c>
    </row>
    <row r="23" spans="1:8">
      <c r="A23">
        <v>1966</v>
      </c>
      <c r="D23" t="e">
        <f t="shared" si="0"/>
        <v>#N/A</v>
      </c>
      <c r="F23" s="3"/>
      <c r="G23" s="3"/>
      <c r="H23" s="5" t="e">
        <f t="shared" si="1"/>
        <v>#N/A</v>
      </c>
    </row>
    <row r="24" spans="1:8">
      <c r="A24">
        <v>1967</v>
      </c>
      <c r="D24" t="e">
        <f t="shared" si="0"/>
        <v>#N/A</v>
      </c>
      <c r="F24" s="3"/>
      <c r="G24" s="3"/>
      <c r="H24" s="5" t="e">
        <f t="shared" si="1"/>
        <v>#N/A</v>
      </c>
    </row>
    <row r="25" spans="1:8">
      <c r="A25">
        <v>1968</v>
      </c>
      <c r="D25" t="e">
        <f t="shared" si="0"/>
        <v>#N/A</v>
      </c>
      <c r="F25" s="3"/>
      <c r="G25" s="3"/>
      <c r="H25" s="5" t="e">
        <f t="shared" si="1"/>
        <v>#N/A</v>
      </c>
    </row>
    <row r="26" spans="1:8">
      <c r="A26">
        <v>1969</v>
      </c>
      <c r="D26" t="e">
        <f t="shared" si="0"/>
        <v>#N/A</v>
      </c>
      <c r="F26" s="3"/>
      <c r="G26" s="3"/>
      <c r="H26" s="5" t="e">
        <f t="shared" si="1"/>
        <v>#N/A</v>
      </c>
    </row>
    <row r="27" spans="1:8">
      <c r="A27">
        <v>1970</v>
      </c>
      <c r="D27" t="e">
        <f t="shared" si="0"/>
        <v>#N/A</v>
      </c>
      <c r="F27" s="3"/>
      <c r="G27" s="3"/>
      <c r="H27" s="5" t="e">
        <f t="shared" si="1"/>
        <v>#N/A</v>
      </c>
    </row>
    <row r="28" spans="1:8">
      <c r="A28">
        <v>1971</v>
      </c>
      <c r="B28">
        <v>2.5</v>
      </c>
      <c r="C28">
        <f>B28*'Inflation Rates'!C29</f>
        <v>26.341523570809734</v>
      </c>
      <c r="D28">
        <f>IF(ISBLANK(C28),NA(),C28)</f>
        <v>26.341523570809734</v>
      </c>
      <c r="F28" s="3"/>
      <c r="G28" s="3"/>
      <c r="H28" s="5" t="e">
        <f t="shared" si="1"/>
        <v>#N/A</v>
      </c>
    </row>
    <row r="29" spans="1:8">
      <c r="A29">
        <v>1972</v>
      </c>
      <c r="D29" t="e">
        <f t="shared" ref="D29:D52" si="2">IF(ISBLANK(C29),NA(),C29)</f>
        <v>#N/A</v>
      </c>
      <c r="F29">
        <v>0.16300000000000001</v>
      </c>
      <c r="G29" s="5">
        <f>F29*'Inflation Rates'!C30</f>
        <v>1.6031618937895966</v>
      </c>
      <c r="H29" s="5">
        <f t="shared" si="1"/>
        <v>1.6031618937895966</v>
      </c>
    </row>
    <row r="30" spans="1:8">
      <c r="A30">
        <v>1973</v>
      </c>
      <c r="D30" t="e">
        <f t="shared" si="2"/>
        <v>#N/A</v>
      </c>
      <c r="F30">
        <v>0.25</v>
      </c>
      <c r="G30" s="5">
        <f>F30*'Inflation Rates'!C31</f>
        <v>2.2512701523654015</v>
      </c>
      <c r="H30" s="5">
        <f t="shared" si="1"/>
        <v>2.2512701523654015</v>
      </c>
    </row>
    <row r="31" spans="1:8">
      <c r="A31">
        <v>1974</v>
      </c>
      <c r="B31">
        <v>19.2</v>
      </c>
      <c r="C31">
        <f>B31*'Inflation Rates'!C32</f>
        <v>149.02391630896639</v>
      </c>
      <c r="D31">
        <f t="shared" si="2"/>
        <v>149.02391630896639</v>
      </c>
      <c r="E31">
        <v>0.9</v>
      </c>
      <c r="F31" s="3">
        <v>3.3</v>
      </c>
      <c r="G31" s="5">
        <f>F31*'Inflation Rates'!C32</f>
        <v>25.613485615603601</v>
      </c>
      <c r="H31" s="5">
        <f t="shared" ref="H31:H52" si="3">IF(ISBLANK(G31),NA(),G31)</f>
        <v>25.613485615603601</v>
      </c>
    </row>
    <row r="32" spans="1:8">
      <c r="A32">
        <v>1975</v>
      </c>
      <c r="B32">
        <v>27.999999999999996</v>
      </c>
      <c r="C32">
        <f>B32*'Inflation Rates'!C33</f>
        <v>175.00929668001501</v>
      </c>
      <c r="D32">
        <f t="shared" si="2"/>
        <v>175.00929668001501</v>
      </c>
      <c r="E32">
        <v>1.5</v>
      </c>
      <c r="F32" s="3">
        <v>4.9000000000000004</v>
      </c>
      <c r="G32" s="5">
        <f>F32*'Inflation Rates'!C33</f>
        <v>30.626626919002636</v>
      </c>
      <c r="H32" s="5">
        <f t="shared" si="3"/>
        <v>30.626626919002636</v>
      </c>
    </row>
    <row r="33" spans="1:8">
      <c r="A33">
        <v>1976</v>
      </c>
      <c r="B33">
        <v>35.4</v>
      </c>
      <c r="C33">
        <f>B33*'Inflation Rates'!C34</f>
        <v>189.92425206844058</v>
      </c>
      <c r="D33">
        <f t="shared" si="2"/>
        <v>189.92425206844058</v>
      </c>
      <c r="E33">
        <v>1.8</v>
      </c>
      <c r="F33" s="3">
        <v>6.3</v>
      </c>
      <c r="G33" s="5">
        <f>F33*'Inflation Rates'!C34</f>
        <v>33.800078757942821</v>
      </c>
      <c r="H33" s="5">
        <f t="shared" si="3"/>
        <v>33.800078757942821</v>
      </c>
    </row>
    <row r="34" spans="1:8">
      <c r="A34">
        <v>1977</v>
      </c>
      <c r="B34">
        <v>29.5</v>
      </c>
      <c r="C34">
        <f>B34*'Inflation Rates'!C35</f>
        <v>136.58112707717797</v>
      </c>
      <c r="D34">
        <f t="shared" si="2"/>
        <v>136.58112707717797</v>
      </c>
      <c r="F34" s="4"/>
      <c r="G34" s="4"/>
      <c r="H34" s="5" t="e">
        <f t="shared" si="3"/>
        <v>#N/A</v>
      </c>
    </row>
    <row r="35" spans="1:8">
      <c r="A35">
        <v>1978</v>
      </c>
      <c r="B35" s="5">
        <v>31.184000000000001</v>
      </c>
      <c r="C35">
        <f>B35*'Inflation Rates'!C36</f>
        <v>133.31285871871037</v>
      </c>
      <c r="D35">
        <f t="shared" si="2"/>
        <v>133.31285871871037</v>
      </c>
      <c r="F35" s="3"/>
      <c r="G35" s="3"/>
      <c r="H35" s="5" t="e">
        <f t="shared" si="3"/>
        <v>#N/A</v>
      </c>
    </row>
    <row r="36" spans="1:8">
      <c r="A36">
        <v>1979</v>
      </c>
      <c r="D36" t="e">
        <f t="shared" si="2"/>
        <v>#N/A</v>
      </c>
      <c r="F36" s="3"/>
      <c r="G36" s="3"/>
      <c r="H36" s="5" t="e">
        <f t="shared" si="3"/>
        <v>#N/A</v>
      </c>
    </row>
    <row r="37" spans="1:8">
      <c r="A37">
        <v>1980</v>
      </c>
      <c r="D37" t="e">
        <f t="shared" si="2"/>
        <v>#N/A</v>
      </c>
      <c r="F37" s="3"/>
      <c r="G37" s="3"/>
      <c r="H37" s="5" t="e">
        <f t="shared" si="3"/>
        <v>#N/A</v>
      </c>
    </row>
    <row r="38" spans="1:8">
      <c r="A38">
        <v>1981</v>
      </c>
      <c r="D38" t="e">
        <f t="shared" si="2"/>
        <v>#N/A</v>
      </c>
      <c r="F38" s="3"/>
      <c r="G38" s="3"/>
      <c r="H38" s="5" t="e">
        <f t="shared" si="3"/>
        <v>#N/A</v>
      </c>
    </row>
    <row r="39" spans="1:8">
      <c r="A39">
        <v>1982</v>
      </c>
      <c r="D39" t="e">
        <f t="shared" si="2"/>
        <v>#N/A</v>
      </c>
      <c r="F39" s="3">
        <v>15.8</v>
      </c>
      <c r="G39" s="5">
        <f>F39*'Inflation Rates'!C40</f>
        <v>41.563271928340598</v>
      </c>
      <c r="H39" s="5">
        <f t="shared" si="3"/>
        <v>41.563271928340598</v>
      </c>
    </row>
    <row r="40" spans="1:8">
      <c r="A40">
        <v>1983</v>
      </c>
      <c r="B40" s="1">
        <v>290</v>
      </c>
      <c r="C40">
        <f>B40*'Inflation Rates'!C41</f>
        <v>729.11228229304538</v>
      </c>
      <c r="D40">
        <f t="shared" si="2"/>
        <v>729.11228229304538</v>
      </c>
      <c r="E40" s="1"/>
      <c r="F40" s="3">
        <v>16.693000000000001</v>
      </c>
      <c r="G40" s="5">
        <f>F40*'Inflation Rates'!C41</f>
        <v>41.969211476957959</v>
      </c>
      <c r="H40" s="5">
        <f t="shared" si="3"/>
        <v>41.969211476957959</v>
      </c>
    </row>
    <row r="41" spans="1:8">
      <c r="A41">
        <v>1984</v>
      </c>
      <c r="B41" s="1">
        <v>476</v>
      </c>
      <c r="C41">
        <f>B41*'Inflation Rates'!C42</f>
        <v>1140.3047308948089</v>
      </c>
      <c r="D41">
        <f t="shared" si="2"/>
        <v>1140.3047308948089</v>
      </c>
      <c r="E41" s="1"/>
      <c r="F41" s="3">
        <v>17.087</v>
      </c>
      <c r="G41" s="5">
        <f>F41*'Inflation Rates'!C42</f>
        <v>40.933586001679828</v>
      </c>
      <c r="H41" s="5">
        <f t="shared" si="3"/>
        <v>40.933586001679828</v>
      </c>
    </row>
    <row r="42" spans="1:8">
      <c r="A42">
        <v>1985</v>
      </c>
      <c r="B42" s="1">
        <v>656</v>
      </c>
      <c r="C42">
        <f>B42*'Inflation Rates'!C43</f>
        <v>1481.3011615058774</v>
      </c>
      <c r="D42">
        <f t="shared" si="2"/>
        <v>1481.3011615058774</v>
      </c>
      <c r="E42" s="1"/>
      <c r="F42" s="3">
        <v>18.3</v>
      </c>
      <c r="G42" s="5">
        <f>F42*'Inflation Rates'!C43</f>
        <v>41.322883011520666</v>
      </c>
      <c r="H42" s="5">
        <f t="shared" si="3"/>
        <v>41.322883011520666</v>
      </c>
    </row>
    <row r="43" spans="1:8">
      <c r="A43">
        <v>1986</v>
      </c>
      <c r="B43" s="1">
        <v>1921</v>
      </c>
      <c r="C43">
        <f>B43*'Inflation Rates'!C44</f>
        <v>4195.1389513445156</v>
      </c>
      <c r="D43">
        <f t="shared" si="2"/>
        <v>4195.1389513445156</v>
      </c>
      <c r="E43" s="1"/>
      <c r="G43" s="5"/>
      <c r="H43" s="5" t="e">
        <f t="shared" si="3"/>
        <v>#N/A</v>
      </c>
    </row>
    <row r="44" spans="1:8">
      <c r="A44">
        <v>1987</v>
      </c>
      <c r="B44" s="1">
        <v>2017</v>
      </c>
      <c r="C44">
        <f>B44*'Inflation Rates'!C45</f>
        <v>4228.8658864939925</v>
      </c>
      <c r="D44">
        <f t="shared" si="2"/>
        <v>4228.8658864939925</v>
      </c>
      <c r="E44" s="1"/>
      <c r="F44" s="3">
        <v>21.945</v>
      </c>
      <c r="G44" s="5">
        <f>F44*'Inflation Rates'!C45</f>
        <v>46.010144709524376</v>
      </c>
      <c r="H44" s="5">
        <f t="shared" si="3"/>
        <v>46.010144709524376</v>
      </c>
    </row>
    <row r="45" spans="1:8">
      <c r="A45">
        <v>1988</v>
      </c>
      <c r="B45" s="1">
        <v>2197</v>
      </c>
      <c r="C45">
        <f>B45*'Inflation Rates'!C46</f>
        <v>4390.6739112677606</v>
      </c>
      <c r="D45">
        <f t="shared" si="2"/>
        <v>4390.6739112677606</v>
      </c>
      <c r="E45" s="1"/>
      <c r="F45" s="3">
        <v>26.27</v>
      </c>
      <c r="G45" s="5">
        <f>F45*'Inflation Rates'!C46</f>
        <v>52.5002292439709</v>
      </c>
      <c r="H45" s="5">
        <f t="shared" si="3"/>
        <v>52.5002292439709</v>
      </c>
    </row>
    <row r="46" spans="1:8">
      <c r="A46">
        <v>1989</v>
      </c>
      <c r="B46" s="1">
        <v>2027</v>
      </c>
      <c r="C46">
        <f>B46*'Inflation Rates'!C47</f>
        <v>3759.2161081756858</v>
      </c>
      <c r="D46">
        <f t="shared" si="2"/>
        <v>3759.2161081756858</v>
      </c>
      <c r="E46" s="1"/>
      <c r="F46" s="3">
        <v>29.73</v>
      </c>
      <c r="G46" s="5">
        <f>F46*'Inflation Rates'!C47</f>
        <v>55.136405967470715</v>
      </c>
      <c r="H46" s="5">
        <f t="shared" si="3"/>
        <v>55.136405967470715</v>
      </c>
    </row>
    <row r="47" spans="1:8">
      <c r="A47">
        <v>1990</v>
      </c>
      <c r="B47" s="1">
        <v>2360</v>
      </c>
      <c r="C47">
        <f>B47*'Inflation Rates'!C48</f>
        <v>3998.5276491170666</v>
      </c>
      <c r="D47">
        <f t="shared" si="2"/>
        <v>3998.5276491170666</v>
      </c>
      <c r="E47" s="1"/>
      <c r="F47" s="3">
        <v>34.384</v>
      </c>
      <c r="G47" s="5">
        <f>F47*'Inflation Rates'!C48</f>
        <v>58.256514697983569</v>
      </c>
      <c r="H47" s="5">
        <f t="shared" si="3"/>
        <v>58.256514697983569</v>
      </c>
    </row>
    <row r="48" spans="1:8">
      <c r="A48">
        <v>1991</v>
      </c>
      <c r="B48" s="1">
        <v>2680</v>
      </c>
      <c r="C48">
        <f>B48*'Inflation Rates'!C49</f>
        <v>4288.9401054834352</v>
      </c>
      <c r="D48">
        <f t="shared" si="2"/>
        <v>4288.9401054834352</v>
      </c>
      <c r="E48" s="1"/>
      <c r="F48" s="3">
        <v>40.917999999999999</v>
      </c>
      <c r="G48" s="5">
        <f>F48*'Inflation Rates'!C49</f>
        <v>65.483153446332537</v>
      </c>
      <c r="H48" s="5">
        <f t="shared" si="3"/>
        <v>65.483153446332537</v>
      </c>
    </row>
    <row r="49" spans="1:18">
      <c r="A49">
        <v>1992</v>
      </c>
      <c r="B49" s="1">
        <v>3387</v>
      </c>
      <c r="C49">
        <f>B49*'Inflation Rates'!C50</f>
        <v>5224.4704683590699</v>
      </c>
      <c r="D49">
        <f t="shared" si="2"/>
        <v>5224.4704683590699</v>
      </c>
      <c r="E49" s="1"/>
      <c r="F49" s="3">
        <v>51.298999999999999</v>
      </c>
      <c r="G49" s="5">
        <f>F49*'Inflation Rates'!C50</f>
        <v>79.129055375362242</v>
      </c>
      <c r="H49" s="5">
        <f t="shared" si="3"/>
        <v>79.129055375362242</v>
      </c>
    </row>
    <row r="50" spans="1:18">
      <c r="A50">
        <v>1993</v>
      </c>
      <c r="B50" s="1">
        <v>3925</v>
      </c>
      <c r="C50">
        <f>B50*'Inflation Rates'!C51</f>
        <v>5959.5817666243856</v>
      </c>
      <c r="D50">
        <f t="shared" si="2"/>
        <v>5959.5817666243856</v>
      </c>
      <c r="E50" s="1"/>
      <c r="F50" s="3">
        <v>64.417000000000002</v>
      </c>
      <c r="G50" s="5">
        <f>F50*'Inflation Rates'!C51</f>
        <v>97.808504117361295</v>
      </c>
      <c r="H50" s="5">
        <f t="shared" si="3"/>
        <v>97.808504117361295</v>
      </c>
    </row>
    <row r="51" spans="1:18">
      <c r="A51">
        <v>1994</v>
      </c>
      <c r="B51" s="1">
        <v>3567</v>
      </c>
      <c r="C51">
        <f>B51*'Inflation Rates'!C52</f>
        <v>5288.0366870894259</v>
      </c>
      <c r="D51">
        <f t="shared" si="2"/>
        <v>5288.0366870894259</v>
      </c>
      <c r="E51" s="1"/>
      <c r="F51" s="3">
        <v>69.480999999999995</v>
      </c>
      <c r="G51" s="5">
        <f>F51*'Inflation Rates'!C52</f>
        <v>103.00478751209991</v>
      </c>
      <c r="H51" s="5">
        <f t="shared" si="3"/>
        <v>103.00478751209991</v>
      </c>
    </row>
    <row r="52" spans="1:18">
      <c r="A52">
        <v>1995</v>
      </c>
      <c r="B52" s="1">
        <v>3453</v>
      </c>
      <c r="C52">
        <f>B52*'Inflation Rates'!C53</f>
        <v>4947.3596128877398</v>
      </c>
      <c r="D52">
        <f t="shared" si="2"/>
        <v>4947.3596128877398</v>
      </c>
      <c r="E52" s="1"/>
      <c r="F52" s="3">
        <v>66.628</v>
      </c>
      <c r="G52" s="5">
        <f>F52*'Inflation Rates'!C53</f>
        <v>95.462692235008504</v>
      </c>
      <c r="H52" s="5">
        <f t="shared" si="3"/>
        <v>95.462692235008504</v>
      </c>
    </row>
    <row r="53" spans="1:18" ht="16.5" customHeight="1">
      <c r="F53" s="3"/>
      <c r="G53" s="3"/>
      <c r="H53" s="3"/>
    </row>
    <row r="54" spans="1:18" ht="107.25" customHeight="1">
      <c r="A54" s="13" t="s">
        <v>7</v>
      </c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</row>
  </sheetData>
  <sortState ref="A8:T73">
    <sortCondition ref="A8"/>
  </sortState>
  <mergeCells count="2">
    <mergeCell ref="A1:S1"/>
    <mergeCell ref="A54:R5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6"/>
  <sheetViews>
    <sheetView topLeftCell="A28" workbookViewId="0">
      <selection activeCell="F13" sqref="F13"/>
    </sheetView>
  </sheetViews>
  <sheetFormatPr defaultRowHeight="15"/>
  <cols>
    <col min="1" max="2" width="9.140625" style="6"/>
    <col min="3" max="3" width="12.5703125" style="6" customWidth="1"/>
    <col min="4" max="16384" width="9.140625" style="6"/>
  </cols>
  <sheetData>
    <row r="1" spans="1:3">
      <c r="A1" s="6" t="s">
        <v>5</v>
      </c>
    </row>
    <row r="3" spans="1:3">
      <c r="A3" s="7">
        <v>1945</v>
      </c>
      <c r="B3" s="7">
        <v>2.06</v>
      </c>
      <c r="C3" s="8">
        <f t="shared" ref="C3:C34" si="0">C4*(1+(B4/100))</f>
        <v>31.990832975103078</v>
      </c>
    </row>
    <row r="4" spans="1:3">
      <c r="A4" s="7">
        <v>1946</v>
      </c>
      <c r="B4" s="7">
        <v>4.04</v>
      </c>
      <c r="C4" s="8">
        <f t="shared" si="0"/>
        <v>30.748589941467781</v>
      </c>
    </row>
    <row r="5" spans="1:3">
      <c r="A5" s="7">
        <v>1947</v>
      </c>
      <c r="B5" s="7">
        <v>5.86</v>
      </c>
      <c r="C5" s="8">
        <f t="shared" si="0"/>
        <v>29.046466976636861</v>
      </c>
    </row>
    <row r="6" spans="1:3">
      <c r="A6" s="7">
        <v>1948</v>
      </c>
      <c r="B6" s="7">
        <v>7.37</v>
      </c>
      <c r="C6" s="8">
        <f t="shared" si="0"/>
        <v>27.052684154453626</v>
      </c>
    </row>
    <row r="7" spans="1:3">
      <c r="A7" s="7">
        <v>1949</v>
      </c>
      <c r="B7" s="7">
        <v>2.79</v>
      </c>
      <c r="C7" s="8">
        <f t="shared" si="0"/>
        <v>26.318400772889994</v>
      </c>
    </row>
    <row r="8" spans="1:3">
      <c r="A8" s="7">
        <v>1950</v>
      </c>
      <c r="B8" s="7">
        <v>3.07</v>
      </c>
      <c r="C8" s="8">
        <f t="shared" si="0"/>
        <v>25.534491872407099</v>
      </c>
    </row>
    <row r="9" spans="1:3">
      <c r="A9" s="7">
        <v>1951</v>
      </c>
      <c r="B9" s="7">
        <v>9.11</v>
      </c>
      <c r="C9" s="8">
        <f t="shared" si="0"/>
        <v>23.40252210833755</v>
      </c>
    </row>
    <row r="10" spans="1:3">
      <c r="A10" s="7">
        <v>1952</v>
      </c>
      <c r="B10" s="7">
        <v>9.19</v>
      </c>
      <c r="C10" s="8">
        <f t="shared" si="0"/>
        <v>21.432843766221769</v>
      </c>
    </row>
    <row r="11" spans="1:3">
      <c r="A11" s="7">
        <v>1953</v>
      </c>
      <c r="B11" s="7">
        <v>3.12</v>
      </c>
      <c r="C11" s="8">
        <f t="shared" si="0"/>
        <v>20.784371379191011</v>
      </c>
    </row>
    <row r="12" spans="1:3">
      <c r="A12" s="7">
        <v>1954</v>
      </c>
      <c r="B12" s="7">
        <v>1.8</v>
      </c>
      <c r="C12" s="8">
        <f t="shared" si="0"/>
        <v>20.416867759519658</v>
      </c>
    </row>
    <row r="13" spans="1:3">
      <c r="A13" s="7">
        <v>1955</v>
      </c>
      <c r="B13" s="7">
        <v>4.55</v>
      </c>
      <c r="C13" s="8">
        <f t="shared" si="0"/>
        <v>19.528328799157968</v>
      </c>
    </row>
    <row r="14" spans="1:3">
      <c r="A14" s="7">
        <v>1956</v>
      </c>
      <c r="B14" s="7">
        <v>4.9000000000000004</v>
      </c>
      <c r="C14" s="8">
        <f t="shared" si="0"/>
        <v>18.616138035422278</v>
      </c>
    </row>
    <row r="15" spans="1:3">
      <c r="A15" s="7">
        <v>1957</v>
      </c>
      <c r="B15" s="7">
        <v>3.73</v>
      </c>
      <c r="C15" s="8">
        <f t="shared" si="0"/>
        <v>17.946725185985034</v>
      </c>
    </row>
    <row r="16" spans="1:3">
      <c r="A16" s="7">
        <v>1958</v>
      </c>
      <c r="B16" s="7">
        <v>3.02</v>
      </c>
      <c r="C16" s="8">
        <f t="shared" si="0"/>
        <v>17.420622389812692</v>
      </c>
    </row>
    <row r="17" spans="1:3">
      <c r="A17" s="7">
        <v>1959</v>
      </c>
      <c r="B17" s="7">
        <v>0.55000000000000004</v>
      </c>
      <c r="C17" s="8">
        <f t="shared" si="0"/>
        <v>17.325333057993724</v>
      </c>
    </row>
    <row r="18" spans="1:3">
      <c r="A18" s="7">
        <v>1960</v>
      </c>
      <c r="B18" s="7">
        <v>1</v>
      </c>
      <c r="C18" s="8">
        <f t="shared" si="0"/>
        <v>17.153795106924481</v>
      </c>
    </row>
    <row r="19" spans="1:3">
      <c r="A19" s="7">
        <v>1961</v>
      </c>
      <c r="B19" s="7">
        <v>3.43</v>
      </c>
      <c r="C19" s="8">
        <f t="shared" si="0"/>
        <v>16.584931941336635</v>
      </c>
    </row>
    <row r="20" spans="1:3">
      <c r="A20" s="7">
        <v>1962</v>
      </c>
      <c r="B20" s="7">
        <v>4.26</v>
      </c>
      <c r="C20" s="8">
        <f t="shared" si="0"/>
        <v>15.907281739244805</v>
      </c>
    </row>
    <row r="21" spans="1:3">
      <c r="A21" s="7">
        <v>1963</v>
      </c>
      <c r="B21" s="7">
        <v>1.97</v>
      </c>
      <c r="C21" s="8">
        <f t="shared" si="0"/>
        <v>15.599962478419931</v>
      </c>
    </row>
    <row r="22" spans="1:3">
      <c r="A22" s="7">
        <v>1964</v>
      </c>
      <c r="B22" s="7">
        <v>3.28</v>
      </c>
      <c r="C22" s="8">
        <f t="shared" si="0"/>
        <v>15.104533770739671</v>
      </c>
    </row>
    <row r="23" spans="1:3">
      <c r="A23" s="7">
        <v>1965</v>
      </c>
      <c r="B23" s="7">
        <v>4.7699999999999996</v>
      </c>
      <c r="C23" s="8">
        <f t="shared" si="0"/>
        <v>14.416850024567786</v>
      </c>
    </row>
    <row r="24" spans="1:3">
      <c r="A24" s="7">
        <v>1966</v>
      </c>
      <c r="B24" s="7">
        <v>3.93</v>
      </c>
      <c r="C24" s="8">
        <f t="shared" si="0"/>
        <v>13.871692508965445</v>
      </c>
    </row>
    <row r="25" spans="1:3">
      <c r="A25" s="7">
        <v>1967</v>
      </c>
      <c r="B25" s="7">
        <v>2.4900000000000002</v>
      </c>
      <c r="C25" s="8">
        <f t="shared" si="0"/>
        <v>13.534679001820125</v>
      </c>
    </row>
    <row r="26" spans="1:3">
      <c r="A26" s="7">
        <v>1968</v>
      </c>
      <c r="B26" s="7">
        <v>4.6900000000000004</v>
      </c>
      <c r="C26" s="8">
        <f t="shared" si="0"/>
        <v>12.92833986227923</v>
      </c>
    </row>
    <row r="27" spans="1:3">
      <c r="A27" s="7">
        <v>1969</v>
      </c>
      <c r="B27" s="7">
        <v>5.44</v>
      </c>
      <c r="C27" s="8">
        <f t="shared" si="0"/>
        <v>12.261323845105492</v>
      </c>
    </row>
    <row r="28" spans="1:3">
      <c r="A28" s="7">
        <v>1970</v>
      </c>
      <c r="B28" s="7">
        <v>6.37</v>
      </c>
      <c r="C28" s="8">
        <f t="shared" si="0"/>
        <v>11.527050714586341</v>
      </c>
    </row>
    <row r="29" spans="1:3">
      <c r="A29" s="7">
        <v>1971</v>
      </c>
      <c r="B29" s="7">
        <v>9.4</v>
      </c>
      <c r="C29" s="8">
        <f t="shared" si="0"/>
        <v>10.536609428323894</v>
      </c>
    </row>
    <row r="30" spans="1:3">
      <c r="A30" s="7">
        <v>1972</v>
      </c>
      <c r="B30" s="7">
        <v>7.13</v>
      </c>
      <c r="C30" s="8">
        <f t="shared" si="0"/>
        <v>9.8353490416539664</v>
      </c>
    </row>
    <row r="31" spans="1:3">
      <c r="A31" s="7">
        <v>1973</v>
      </c>
      <c r="B31" s="7">
        <v>9.2200000000000006</v>
      </c>
      <c r="C31" s="8">
        <f t="shared" si="0"/>
        <v>9.005080609461606</v>
      </c>
    </row>
    <row r="32" spans="1:3">
      <c r="A32" s="7">
        <v>1974</v>
      </c>
      <c r="B32" s="7">
        <v>16.02</v>
      </c>
      <c r="C32" s="8">
        <f t="shared" si="0"/>
        <v>7.7616623077586668</v>
      </c>
    </row>
    <row r="33" spans="1:3">
      <c r="A33" s="7">
        <v>1975</v>
      </c>
      <c r="B33" s="7">
        <v>24.18</v>
      </c>
      <c r="C33" s="8">
        <f t="shared" si="0"/>
        <v>6.2503320242862515</v>
      </c>
    </row>
    <row r="34" spans="1:3">
      <c r="A34" s="7">
        <v>1976</v>
      </c>
      <c r="B34" s="7">
        <v>16.5</v>
      </c>
      <c r="C34" s="8">
        <f t="shared" si="0"/>
        <v>5.3650918663401299</v>
      </c>
    </row>
    <row r="35" spans="1:3">
      <c r="A35" s="7">
        <v>1977</v>
      </c>
      <c r="B35" s="7">
        <v>15.88</v>
      </c>
      <c r="C35" s="8">
        <f t="shared" ref="C35:C66" si="1">C36*(1+(B36/100))</f>
        <v>4.629868714480609</v>
      </c>
    </row>
    <row r="36" spans="1:3">
      <c r="A36" s="7">
        <v>1978</v>
      </c>
      <c r="B36" s="7">
        <v>8.3000000000000007</v>
      </c>
      <c r="C36" s="8">
        <f t="shared" si="1"/>
        <v>4.2750403642480235</v>
      </c>
    </row>
    <row r="37" spans="1:3">
      <c r="A37" s="7">
        <v>1979</v>
      </c>
      <c r="B37" s="7">
        <v>13.41</v>
      </c>
      <c r="C37" s="8">
        <f t="shared" si="1"/>
        <v>3.7695444530888134</v>
      </c>
    </row>
    <row r="38" spans="1:3">
      <c r="A38" s="7">
        <v>1980</v>
      </c>
      <c r="B38" s="7">
        <v>17.97</v>
      </c>
      <c r="C38" s="8">
        <f t="shared" si="1"/>
        <v>3.1953415725089545</v>
      </c>
    </row>
    <row r="39" spans="1:3">
      <c r="A39" s="7">
        <v>1981</v>
      </c>
      <c r="B39" s="7">
        <v>11.86</v>
      </c>
      <c r="C39" s="8">
        <f t="shared" si="1"/>
        <v>2.8565542396825983</v>
      </c>
    </row>
    <row r="40" spans="1:3">
      <c r="A40" s="7">
        <v>1982</v>
      </c>
      <c r="B40" s="7">
        <v>8.59</v>
      </c>
      <c r="C40" s="8">
        <f t="shared" si="1"/>
        <v>2.6305868309076326</v>
      </c>
    </row>
    <row r="41" spans="1:3">
      <c r="A41" s="7">
        <v>1983</v>
      </c>
      <c r="B41" s="7">
        <v>4.63</v>
      </c>
      <c r="C41" s="8">
        <f t="shared" si="1"/>
        <v>2.5141802837691221</v>
      </c>
    </row>
    <row r="42" spans="1:3">
      <c r="A42" s="7">
        <v>1984</v>
      </c>
      <c r="B42" s="7">
        <v>4.95</v>
      </c>
      <c r="C42" s="8">
        <f t="shared" si="1"/>
        <v>2.3955981741487582</v>
      </c>
    </row>
    <row r="43" spans="1:3">
      <c r="A43" s="7">
        <v>1985</v>
      </c>
      <c r="B43" s="7">
        <v>6.09</v>
      </c>
      <c r="C43" s="8">
        <f t="shared" si="1"/>
        <v>2.2580810388809107</v>
      </c>
    </row>
    <row r="44" spans="1:3">
      <c r="A44" s="7">
        <v>1986</v>
      </c>
      <c r="B44" s="7">
        <v>3.4</v>
      </c>
      <c r="C44" s="8">
        <f t="shared" si="1"/>
        <v>2.1838307919544588</v>
      </c>
    </row>
    <row r="45" spans="1:3">
      <c r="A45" s="7">
        <v>1987</v>
      </c>
      <c r="B45" s="7">
        <v>4.16</v>
      </c>
      <c r="C45" s="8">
        <f t="shared" si="1"/>
        <v>2.0966117434278595</v>
      </c>
    </row>
    <row r="46" spans="1:3">
      <c r="A46" s="7">
        <v>1988</v>
      </c>
      <c r="B46" s="7">
        <v>4.91</v>
      </c>
      <c r="C46" s="8">
        <f t="shared" si="1"/>
        <v>1.9984860770449524</v>
      </c>
    </row>
    <row r="47" spans="1:3">
      <c r="A47" s="7">
        <v>1989</v>
      </c>
      <c r="B47" s="7">
        <v>7.76</v>
      </c>
      <c r="C47" s="8">
        <f t="shared" si="1"/>
        <v>1.8545713409845515</v>
      </c>
    </row>
    <row r="48" spans="1:3">
      <c r="A48" s="7">
        <v>1990</v>
      </c>
      <c r="B48" s="7">
        <v>9.4600000000000009</v>
      </c>
      <c r="C48" s="8">
        <f t="shared" si="1"/>
        <v>1.6942913767445198</v>
      </c>
    </row>
    <row r="49" spans="1:3">
      <c r="A49" s="7">
        <v>1991</v>
      </c>
      <c r="B49" s="7">
        <v>5.87</v>
      </c>
      <c r="C49" s="8">
        <f t="shared" si="1"/>
        <v>1.6003507856281476</v>
      </c>
    </row>
    <row r="50" spans="1:3">
      <c r="A50" s="7">
        <v>1992</v>
      </c>
      <c r="B50" s="7">
        <v>3.75</v>
      </c>
      <c r="C50" s="8">
        <f t="shared" si="1"/>
        <v>1.5425067813283349</v>
      </c>
    </row>
    <row r="51" spans="1:3">
      <c r="A51" s="7">
        <v>1993</v>
      </c>
      <c r="B51" s="7">
        <v>1.59</v>
      </c>
      <c r="C51" s="8">
        <f t="shared" si="1"/>
        <v>1.5183647813055761</v>
      </c>
    </row>
    <row r="52" spans="1:3">
      <c r="A52" s="7">
        <v>1994</v>
      </c>
      <c r="B52" s="7">
        <v>2.42</v>
      </c>
      <c r="C52" s="8">
        <f t="shared" si="1"/>
        <v>1.4824885581972038</v>
      </c>
    </row>
    <row r="53" spans="1:3">
      <c r="A53" s="7">
        <v>1995</v>
      </c>
      <c r="B53" s="7">
        <v>3.47</v>
      </c>
      <c r="C53" s="8">
        <f t="shared" si="1"/>
        <v>1.432771390931868</v>
      </c>
    </row>
    <row r="54" spans="1:3">
      <c r="A54" s="7">
        <v>1996</v>
      </c>
      <c r="B54" s="7">
        <v>2.41</v>
      </c>
      <c r="C54" s="8">
        <f t="shared" si="1"/>
        <v>1.3990541850716414</v>
      </c>
    </row>
    <row r="55" spans="1:3">
      <c r="A55" s="7">
        <v>1997</v>
      </c>
      <c r="B55" s="7">
        <v>3.14</v>
      </c>
      <c r="C55" s="8">
        <f t="shared" si="1"/>
        <v>1.3564613002439803</v>
      </c>
    </row>
    <row r="56" spans="1:3">
      <c r="A56" s="7">
        <v>1998</v>
      </c>
      <c r="B56" s="7">
        <v>3.43</v>
      </c>
      <c r="C56" s="8">
        <f t="shared" si="1"/>
        <v>1.3114776179483518</v>
      </c>
    </row>
    <row r="57" spans="1:3">
      <c r="A57" s="7">
        <v>1999</v>
      </c>
      <c r="B57" s="7">
        <v>1.53</v>
      </c>
      <c r="C57" s="8">
        <f t="shared" si="1"/>
        <v>1.2917143878147854</v>
      </c>
    </row>
    <row r="58" spans="1:3">
      <c r="A58" s="7">
        <v>2000</v>
      </c>
      <c r="B58" s="7">
        <v>2.96</v>
      </c>
      <c r="C58" s="8">
        <f t="shared" si="1"/>
        <v>1.2545788537439639</v>
      </c>
    </row>
    <row r="59" spans="1:3">
      <c r="A59" s="7">
        <v>2001</v>
      </c>
      <c r="B59" s="7">
        <v>1.76</v>
      </c>
      <c r="C59" s="8">
        <f t="shared" si="1"/>
        <v>1.2328801628773229</v>
      </c>
    </row>
    <row r="60" spans="1:3">
      <c r="A60" s="7">
        <v>2002</v>
      </c>
      <c r="B60" s="7">
        <v>1.67</v>
      </c>
      <c r="C60" s="8">
        <f t="shared" si="1"/>
        <v>1.2126292543300119</v>
      </c>
    </row>
    <row r="61" spans="1:3">
      <c r="A61" s="7">
        <v>2003</v>
      </c>
      <c r="B61" s="7">
        <v>2.89</v>
      </c>
      <c r="C61" s="8">
        <f t="shared" si="1"/>
        <v>1.1785686211779687</v>
      </c>
    </row>
    <row r="62" spans="1:3">
      <c r="A62" s="7">
        <v>2004</v>
      </c>
      <c r="B62" s="7">
        <v>2.98</v>
      </c>
      <c r="C62" s="8">
        <f t="shared" si="1"/>
        <v>1.1444636057272952</v>
      </c>
    </row>
    <row r="63" spans="1:3">
      <c r="A63" s="7">
        <v>2005</v>
      </c>
      <c r="B63" s="7">
        <v>2.84</v>
      </c>
      <c r="C63" s="8">
        <f t="shared" si="1"/>
        <v>1.1128584264170509</v>
      </c>
    </row>
    <row r="64" spans="1:3">
      <c r="A64" s="7">
        <v>2006</v>
      </c>
      <c r="B64" s="7">
        <v>3.17</v>
      </c>
      <c r="C64" s="8">
        <f t="shared" si="1"/>
        <v>1.0786647537239999</v>
      </c>
    </row>
    <row r="65" spans="1:7">
      <c r="A65" s="7">
        <v>2007</v>
      </c>
      <c r="B65" s="7">
        <v>4.29</v>
      </c>
      <c r="C65" s="8">
        <f t="shared" si="1"/>
        <v>1.0342935600000001</v>
      </c>
    </row>
    <row r="66" spans="1:7">
      <c r="A66" s="9">
        <v>2008</v>
      </c>
      <c r="B66" s="9">
        <v>3.97</v>
      </c>
      <c r="C66" s="8">
        <f t="shared" si="1"/>
        <v>0.99480000000000002</v>
      </c>
    </row>
    <row r="67" spans="1:7">
      <c r="A67" s="9">
        <v>2009</v>
      </c>
      <c r="B67" s="9">
        <v>-0.52</v>
      </c>
      <c r="C67" s="8">
        <v>1</v>
      </c>
    </row>
    <row r="68" spans="1:7">
      <c r="A68" s="9">
        <v>2010</v>
      </c>
      <c r="B68" s="8"/>
      <c r="C68" s="8">
        <v>1</v>
      </c>
    </row>
    <row r="70" spans="1:7" ht="62.25" customHeight="1">
      <c r="A70" s="14" t="s">
        <v>6</v>
      </c>
      <c r="B70" s="14"/>
      <c r="C70" s="14"/>
      <c r="D70" s="14"/>
      <c r="E70" s="14"/>
      <c r="F70" s="14"/>
      <c r="G70" s="14"/>
    </row>
    <row r="73" spans="1:7">
      <c r="C73" s="10"/>
    </row>
    <row r="74" spans="1:7">
      <c r="C74" s="11"/>
    </row>
    <row r="75" spans="1:7">
      <c r="C75" s="11"/>
    </row>
    <row r="76" spans="1:7">
      <c r="C76" s="10"/>
    </row>
  </sheetData>
  <mergeCells count="1">
    <mergeCell ref="A70:G70"/>
  </mergeCells>
  <pageMargins left="0.75" right="0.75" top="1" bottom="1" header="0.5" footer="0.5"/>
  <pageSetup paperSize="9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2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Home Office Grants</vt:lpstr>
      <vt:lpstr>Inflation Rates</vt:lpstr>
      <vt:lpstr>Chart</vt:lpstr>
      <vt:lpstr>'Home Office Grants'!OLE_LINK1</vt:lpstr>
    </vt:vector>
  </TitlesOfParts>
  <Company>University of Birmingham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Jean-Francois Mouhot</dc:creator>
  <cp:lastModifiedBy>mouhotj</cp:lastModifiedBy>
  <dcterms:created xsi:type="dcterms:W3CDTF">2010-11-23T16:15:18Z</dcterms:created>
  <dcterms:modified xsi:type="dcterms:W3CDTF">2011-03-30T10:44:43Z</dcterms:modified>
</cp:coreProperties>
</file>