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Charity Trends" sheetId="4" r:id="rId1"/>
    <sheet name="Chart" sheetId="8" r:id="rId2"/>
    <sheet name="Inflation Rates" sheetId="9" r:id="rId3"/>
  </sheets>
  <definedNames>
    <definedName name="_ftn1" localSheetId="0">'Charity Trends'!$X$49</definedName>
    <definedName name="_ftnref1" localSheetId="0">'Charity Trends'!#REF!</definedName>
  </definedNames>
  <calcPr calcId="125725"/>
</workbook>
</file>

<file path=xl/calcChain.xml><?xml version="1.0" encoding="utf-8"?>
<calcChain xmlns="http://schemas.openxmlformats.org/spreadsheetml/2006/main">
  <c r="C67" i="9"/>
  <c r="C66" s="1"/>
  <c r="C65" s="1"/>
  <c r="C64" s="1"/>
  <c r="C63" s="1"/>
  <c r="C62" s="1"/>
  <c r="C61" s="1"/>
  <c r="C60" s="1"/>
  <c r="C59" s="1"/>
  <c r="C58" s="1"/>
  <c r="C57" s="1"/>
  <c r="C56" s="1"/>
  <c r="C55" s="1"/>
  <c r="C54" s="1"/>
  <c r="C53" s="1"/>
  <c r="C52" s="1"/>
  <c r="C51" s="1"/>
  <c r="C50" s="1"/>
  <c r="C49" s="1"/>
  <c r="C48" s="1"/>
  <c r="C47" s="1"/>
  <c r="C46" s="1"/>
  <c r="C45" s="1"/>
  <c r="C44" s="1"/>
  <c r="C43" s="1"/>
  <c r="C42" s="1"/>
  <c r="C41" s="1"/>
  <c r="C40" s="1"/>
  <c r="C39" s="1"/>
  <c r="C38" s="1"/>
  <c r="C37" s="1"/>
  <c r="C36" s="1"/>
  <c r="C35" s="1"/>
  <c r="C34" s="1"/>
  <c r="C33" s="1"/>
  <c r="C32" s="1"/>
  <c r="C31" s="1"/>
  <c r="C30" s="1"/>
  <c r="C29" s="1"/>
  <c r="C28" s="1"/>
  <c r="C27" s="1"/>
  <c r="C26" s="1"/>
  <c r="C25" s="1"/>
  <c r="C24" s="1"/>
  <c r="C23" s="1"/>
  <c r="C22" s="1"/>
  <c r="C21" s="1"/>
  <c r="C20" s="1"/>
  <c r="C19" s="1"/>
  <c r="C18" s="1"/>
  <c r="C17" s="1"/>
  <c r="C16" s="1"/>
  <c r="C15" s="1"/>
  <c r="C14" s="1"/>
  <c r="C13" s="1"/>
  <c r="C12" s="1"/>
  <c r="C11" s="1"/>
  <c r="C10" s="1"/>
  <c r="C9" s="1"/>
  <c r="C8" s="1"/>
  <c r="C7" s="1"/>
  <c r="C6" s="1"/>
  <c r="C5" s="1"/>
  <c r="C4" s="1"/>
  <c r="Y4" i="4"/>
  <c r="Y44"/>
  <c r="Y43"/>
  <c r="Y42"/>
  <c r="Y41"/>
  <c r="Y40"/>
  <c r="Y39"/>
  <c r="Y38"/>
  <c r="Y37"/>
  <c r="Y36"/>
  <c r="Y35"/>
  <c r="Y34"/>
  <c r="Y33"/>
  <c r="Y32"/>
  <c r="Y31"/>
  <c r="Y30"/>
  <c r="Y29"/>
  <c r="Y28"/>
  <c r="Y27"/>
  <c r="Y26"/>
  <c r="Y25"/>
  <c r="Y24"/>
  <c r="Y23"/>
  <c r="Y22"/>
  <c r="Y21"/>
  <c r="Y20"/>
  <c r="Y19"/>
  <c r="Y18"/>
  <c r="Y17"/>
  <c r="Y16"/>
  <c r="Y15"/>
  <c r="Y14"/>
  <c r="Y13"/>
  <c r="Y12"/>
  <c r="Y11"/>
  <c r="Y10"/>
  <c r="Y9"/>
  <c r="Y8"/>
  <c r="Y7"/>
  <c r="Y6"/>
  <c r="Y5"/>
  <c r="X44"/>
  <c r="X43"/>
  <c r="X42"/>
  <c r="X41"/>
  <c r="X40"/>
  <c r="X39"/>
  <c r="X38"/>
  <c r="X37"/>
  <c r="X36"/>
  <c r="X35"/>
  <c r="X34"/>
  <c r="X33"/>
  <c r="X32"/>
  <c r="X31"/>
  <c r="X30"/>
  <c r="X29"/>
  <c r="X28"/>
  <c r="X27"/>
  <c r="X26"/>
  <c r="X25"/>
  <c r="X24"/>
  <c r="X23"/>
  <c r="X22"/>
  <c r="X21"/>
  <c r="X20"/>
  <c r="X19"/>
  <c r="X18"/>
  <c r="X17"/>
  <c r="X16"/>
  <c r="X15"/>
  <c r="X14"/>
  <c r="X13"/>
  <c r="X12"/>
  <c r="X11"/>
  <c r="X10"/>
  <c r="X9"/>
  <c r="X8"/>
  <c r="X7"/>
  <c r="X6"/>
  <c r="X5"/>
  <c r="X4"/>
  <c r="A5" l="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alcChain>
</file>

<file path=xl/sharedStrings.xml><?xml version="1.0" encoding="utf-8"?>
<sst xmlns="http://schemas.openxmlformats.org/spreadsheetml/2006/main" count="32" uniqueCount="32">
  <si>
    <t>Voluntary Income</t>
  </si>
  <si>
    <t>Age Concern (vol. inc.)</t>
  </si>
  <si>
    <t xml:space="preserve">Age concern </t>
  </si>
  <si>
    <t>Help the Aged (vol. inc.)</t>
  </si>
  <si>
    <t>Help the Aged</t>
  </si>
  <si>
    <t>Children Society</t>
  </si>
  <si>
    <t>Children Society (vol. inc.)</t>
  </si>
  <si>
    <t>NSPCC (vol. inc.)</t>
  </si>
  <si>
    <t>NSPCC</t>
  </si>
  <si>
    <t>Action for Children (vol. inc.)</t>
  </si>
  <si>
    <t>Action for Children</t>
  </si>
  <si>
    <t>Royal British Legion</t>
  </si>
  <si>
    <t>Royal British Legion (vol. inc.)</t>
  </si>
  <si>
    <t>Shelter (vol. inc.)</t>
  </si>
  <si>
    <t>Shelter</t>
  </si>
  <si>
    <t>WEA (vol. inc.)</t>
  </si>
  <si>
    <t>WEA</t>
  </si>
  <si>
    <t>RNLI (vol. inc.)</t>
  </si>
  <si>
    <t>RNLI</t>
  </si>
  <si>
    <t>Baby Milk Action (vol. inc.)</t>
  </si>
  <si>
    <t>Baby Milk Action</t>
  </si>
  <si>
    <t>CPAG (vol. inc.)</t>
  </si>
  <si>
    <t>CPAG</t>
  </si>
  <si>
    <t>Total</t>
  </si>
  <si>
    <t xml:space="preserve">Inflation in the UK since 1945. </t>
  </si>
  <si>
    <t>Year</t>
  </si>
  <si>
    <t>Annual Inflation Rate</t>
  </si>
  <si>
    <t>Cumulated Inflation Rate</t>
  </si>
  <si>
    <t>Source: Lawrence H. Officer and Samuel H. Williamson "Annual Inflation Rates in the United States, 1775 - 2007, and United Kingdom, 1265 - 2007," MeasuringWorth, 2008. http://www.measuringworth.com/calculators/inflation/res</t>
  </si>
  <si>
    <t>Source: Annual reports and accounts, organisations concerned; Charity Trends (1977-2006); Wells international donors advisory service, 1973 Supplemental Edition of the 1971 Wells Collection of U.K. Charitable Giving Reports (London, 1975); John Wolfenden, The Future of Voluntary Organisations : Report of the Wolfenden Committee (London, 1978).</t>
  </si>
  <si>
    <t>Figure 7.6 Voluntary versus total income (adjusted for inflation, 2009) of selected welfare charities (RNLI, Shelter, the Royal British Legion, Action for Children, the NSPCC, the Children Society, Help the Aged and Age Concern)</t>
  </si>
  <si>
    <t>Note: The voluntary incomes of CPAG, Baby Milk Action and WEA are not shown in the graph, because it was not possible to find reliable and consistent figures for the period considered.</t>
  </si>
</sst>
</file>

<file path=xl/styles.xml><?xml version="1.0" encoding="utf-8"?>
<styleSheet xmlns="http://schemas.openxmlformats.org/spreadsheetml/2006/main">
  <fonts count="6">
    <font>
      <sz val="11"/>
      <color theme="1"/>
      <name val="Calibri"/>
      <family val="2"/>
      <scheme val="minor"/>
    </font>
    <font>
      <sz val="10"/>
      <name val="Arial"/>
      <family val="2"/>
    </font>
    <font>
      <sz val="11"/>
      <color theme="1"/>
      <name val="Calibri"/>
      <family val="2"/>
      <scheme val="minor"/>
    </font>
    <font>
      <sz val="11"/>
      <name val="Calibri"/>
      <family val="2"/>
      <scheme val="minor"/>
    </font>
    <font>
      <i/>
      <sz val="11"/>
      <color theme="1"/>
      <name val="Calibri"/>
      <family val="2"/>
      <scheme val="minor"/>
    </font>
    <font>
      <i/>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9" fontId="1" fillId="0" borderId="0" applyFont="0" applyFill="0" applyBorder="0" applyAlignment="0" applyProtection="0"/>
  </cellStyleXfs>
  <cellXfs count="24">
    <xf numFmtId="0" fontId="0" fillId="0" borderId="0" xfId="0"/>
    <xf numFmtId="0" fontId="2" fillId="0" borderId="0" xfId="2" applyFont="1"/>
    <xf numFmtId="0" fontId="3" fillId="0" borderId="0" xfId="2" applyFont="1"/>
    <xf numFmtId="0" fontId="3" fillId="0" borderId="0" xfId="3" applyFont="1"/>
    <xf numFmtId="0" fontId="3" fillId="0" borderId="1" xfId="2" applyFont="1" applyBorder="1"/>
    <xf numFmtId="0" fontId="3" fillId="0" borderId="1" xfId="2" applyFont="1" applyBorder="1" applyAlignment="1">
      <alignment vertical="top" wrapText="1"/>
    </xf>
    <xf numFmtId="0" fontId="3" fillId="0" borderId="1" xfId="2" applyFont="1" applyFill="1" applyBorder="1" applyAlignment="1">
      <alignment vertical="top" wrapText="1"/>
    </xf>
    <xf numFmtId="0" fontId="0" fillId="0" borderId="0" xfId="0" applyFont="1"/>
    <xf numFmtId="0" fontId="3" fillId="0" borderId="0" xfId="1" applyFont="1"/>
    <xf numFmtId="0" fontId="3" fillId="0" borderId="0" xfId="1" applyFont="1" applyAlignment="1">
      <alignment wrapText="1"/>
    </xf>
    <xf numFmtId="0" fontId="3" fillId="0" borderId="0" xfId="1" applyFont="1" applyFill="1" applyAlignment="1">
      <alignment wrapText="1"/>
    </xf>
    <xf numFmtId="3" fontId="3" fillId="0" borderId="0" xfId="1" applyNumberFormat="1" applyFont="1" applyFill="1" applyAlignment="1">
      <alignment wrapText="1"/>
    </xf>
    <xf numFmtId="3" fontId="3" fillId="0" borderId="0" xfId="1" applyNumberFormat="1" applyFont="1" applyAlignment="1">
      <alignment wrapText="1"/>
    </xf>
    <xf numFmtId="0" fontId="3" fillId="0" borderId="0" xfId="1" applyFont="1" applyFill="1"/>
    <xf numFmtId="3" fontId="3" fillId="0" borderId="0" xfId="1" applyNumberFormat="1" applyFont="1" applyFill="1"/>
    <xf numFmtId="3" fontId="3" fillId="0" borderId="0" xfId="1" applyNumberFormat="1" applyFont="1"/>
    <xf numFmtId="0" fontId="5" fillId="0" borderId="0" xfId="1" applyFont="1" applyAlignment="1">
      <alignment wrapText="1"/>
    </xf>
    <xf numFmtId="3" fontId="5" fillId="0" borderId="0" xfId="1" applyNumberFormat="1" applyFont="1" applyAlignment="1">
      <alignment wrapText="1"/>
    </xf>
    <xf numFmtId="1" fontId="3" fillId="0" borderId="0" xfId="1" applyNumberFormat="1" applyFont="1" applyAlignment="1">
      <alignment wrapText="1"/>
    </xf>
    <xf numFmtId="3" fontId="5" fillId="0" borderId="0" xfId="1" applyNumberFormat="1" applyFont="1"/>
    <xf numFmtId="0" fontId="4" fillId="0" borderId="0" xfId="0" applyFont="1" applyAlignment="1">
      <alignment wrapText="1"/>
    </xf>
    <xf numFmtId="0" fontId="0" fillId="0" borderId="0" xfId="0" applyFont="1" applyAlignment="1">
      <alignment wrapText="1"/>
    </xf>
    <xf numFmtId="0" fontId="0" fillId="0" borderId="0" xfId="0" applyAlignment="1">
      <alignment wrapText="1"/>
    </xf>
    <xf numFmtId="0" fontId="3" fillId="0" borderId="0" xfId="3" applyFont="1" applyAlignment="1">
      <alignment wrapText="1"/>
    </xf>
  </cellXfs>
  <cellStyles count="5">
    <cellStyle name="Normal" xfId="0" builtinId="0"/>
    <cellStyle name="Normal 2" xfId="1"/>
    <cellStyle name="Normal 3" xfId="3"/>
    <cellStyle name="Normal_inflation rates UK" xfId="2"/>
    <cellStyle name="Percent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areaChart>
        <c:grouping val="standard"/>
        <c:ser>
          <c:idx val="23"/>
          <c:order val="0"/>
          <c:tx>
            <c:strRef>
              <c:f>'Charity Trends'!$Y$3</c:f>
              <c:strCache>
                <c:ptCount val="1"/>
                <c:pt idx="0">
                  <c:v>Total</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Trends'!$Y$4:$Y$39</c:f>
              <c:numCache>
                <c:formatCode>#,##0</c:formatCode>
                <c:ptCount val="36"/>
                <c:pt idx="0">
                  <c:v>132948.73736124096</c:v>
                </c:pt>
                <c:pt idx="1">
                  <c:v>143266.9077253328</c:v>
                </c:pt>
                <c:pt idx="2">
                  <c:v>155063.35948472074</c:v>
                </c:pt>
                <c:pt idx="3">
                  <c:v>162740.83054483641</c:v>
                </c:pt>
                <c:pt idx="4">
                  <c:v>176134.16104215343</c:v>
                </c:pt>
                <c:pt idx="5">
                  <c:v>174840.5377153593</c:v>
                </c:pt>
                <c:pt idx="6">
                  <c:v>171673.81906671138</c:v>
                </c:pt>
                <c:pt idx="7">
                  <c:v>160147.04254150024</c:v>
                </c:pt>
                <c:pt idx="8">
                  <c:v>162274.1196663086</c:v>
                </c:pt>
                <c:pt idx="9">
                  <c:v>161604.1402483705</c:v>
                </c:pt>
                <c:pt idx="10">
                  <c:v>166438.95182884642</c:v>
                </c:pt>
                <c:pt idx="11">
                  <c:v>184553.39976317363</c:v>
                </c:pt>
                <c:pt idx="12">
                  <c:v>201718.6593676591</c:v>
                </c:pt>
                <c:pt idx="13">
                  <c:v>203819.56724459521</c:v>
                </c:pt>
                <c:pt idx="14">
                  <c:v>233079.72435380341</c:v>
                </c:pt>
                <c:pt idx="15">
                  <c:v>265815.65469446359</c:v>
                </c:pt>
                <c:pt idx="16">
                  <c:v>292925.95944801945</c:v>
                </c:pt>
                <c:pt idx="17">
                  <c:v>343355.81538595032</c:v>
                </c:pt>
                <c:pt idx="18">
                  <c:v>371542.54355558119</c:v>
                </c:pt>
                <c:pt idx="19">
                  <c:v>423827.04312654049</c:v>
                </c:pt>
                <c:pt idx="20">
                  <c:v>437965.84943157469</c:v>
                </c:pt>
                <c:pt idx="21">
                  <c:v>528907.93289617472</c:v>
                </c:pt>
                <c:pt idx="22">
                  <c:v>570517.72816922318</c:v>
                </c:pt>
                <c:pt idx="23">
                  <c:v>614109.2153797592</c:v>
                </c:pt>
                <c:pt idx="24">
                  <c:v>631828.71689800452</c:v>
                </c:pt>
                <c:pt idx="25">
                  <c:v>623466.17244982952</c:v>
                </c:pt>
                <c:pt idx="26">
                  <c:v>658224.21488413564</c:v>
                </c:pt>
                <c:pt idx="27">
                  <c:v>682837.19269761874</c:v>
                </c:pt>
                <c:pt idx="28">
                  <c:v>773049.17042203806</c:v>
                </c:pt>
                <c:pt idx="29">
                  <c:v>776178.25849402638</c:v>
                </c:pt>
                <c:pt idx="30">
                  <c:v>832711.65922631114</c:v>
                </c:pt>
                <c:pt idx="31">
                  <c:v>871055.72555624915</c:v>
                </c:pt>
                <c:pt idx="32">
                  <c:v>900038.89777807589</c:v>
                </c:pt>
                <c:pt idx="33">
                  <c:v>916171.5140745953</c:v>
                </c:pt>
                <c:pt idx="34">
                  <c:v>933035.39920523472</c:v>
                </c:pt>
                <c:pt idx="35">
                  <c:v>963461.63410426758</c:v>
                </c:pt>
              </c:numCache>
            </c:numRef>
          </c:val>
        </c:ser>
        <c:ser>
          <c:idx val="0"/>
          <c:order val="1"/>
          <c:tx>
            <c:strRef>
              <c:f>'Charity Trends'!$B$3</c:f>
              <c:strCache>
                <c:ptCount val="1"/>
                <c:pt idx="0">
                  <c:v>Age Concern (vol. inc.)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Trends'!$B$4:$B$39</c:f>
            </c:numRef>
          </c:val>
        </c:ser>
        <c:ser>
          <c:idx val="1"/>
          <c:order val="2"/>
          <c:tx>
            <c:strRef>
              <c:f>'Charity Trends'!$C$3</c:f>
              <c:strCache>
                <c:ptCount val="1"/>
                <c:pt idx="0">
                  <c:v>Age concern </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Trends'!$C$4:$C$39</c:f>
            </c:numRef>
          </c:val>
        </c:ser>
        <c:ser>
          <c:idx val="2"/>
          <c:order val="3"/>
          <c:tx>
            <c:strRef>
              <c:f>'Charity Trends'!$D$3</c:f>
              <c:strCache>
                <c:ptCount val="1"/>
                <c:pt idx="0">
                  <c:v>Help the Aged (vol. inc.)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Trends'!$D$4:$D$39</c:f>
            </c:numRef>
          </c:val>
        </c:ser>
        <c:ser>
          <c:idx val="3"/>
          <c:order val="4"/>
          <c:tx>
            <c:strRef>
              <c:f>'Charity Trends'!$E$3</c:f>
              <c:strCache>
                <c:ptCount val="1"/>
                <c:pt idx="0">
                  <c:v>Help the Aged</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Trends'!$E$4:$E$39</c:f>
            </c:numRef>
          </c:val>
        </c:ser>
        <c:ser>
          <c:idx val="4"/>
          <c:order val="5"/>
          <c:tx>
            <c:strRef>
              <c:f>'Charity Trends'!$F$3</c:f>
              <c:strCache>
                <c:ptCount val="1"/>
                <c:pt idx="0">
                  <c:v>Children Society (vol. inc.)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Trends'!$F$4:$F$39</c:f>
            </c:numRef>
          </c:val>
        </c:ser>
        <c:ser>
          <c:idx val="5"/>
          <c:order val="6"/>
          <c:tx>
            <c:strRef>
              <c:f>'Charity Trends'!$G$3</c:f>
              <c:strCache>
                <c:ptCount val="1"/>
                <c:pt idx="0">
                  <c:v>Children Society</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Trends'!$G$4:$G$39</c:f>
            </c:numRef>
          </c:val>
        </c:ser>
        <c:ser>
          <c:idx val="6"/>
          <c:order val="7"/>
          <c:tx>
            <c:strRef>
              <c:f>'Charity Trends'!$H$3</c:f>
              <c:strCache>
                <c:ptCount val="1"/>
                <c:pt idx="0">
                  <c:v>NSPCC (vol. inc.)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Trends'!$H$4:$H$39</c:f>
            </c:numRef>
          </c:val>
        </c:ser>
        <c:ser>
          <c:idx val="7"/>
          <c:order val="8"/>
          <c:tx>
            <c:strRef>
              <c:f>'Charity Trends'!$I$3</c:f>
              <c:strCache>
                <c:ptCount val="1"/>
                <c:pt idx="0">
                  <c:v>NSPCC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Trends'!$I$4:$I$39</c:f>
            </c:numRef>
          </c:val>
        </c:ser>
        <c:ser>
          <c:idx val="8"/>
          <c:order val="9"/>
          <c:tx>
            <c:strRef>
              <c:f>'Charity Trends'!$J$3</c:f>
              <c:strCache>
                <c:ptCount val="1"/>
                <c:pt idx="0">
                  <c:v>Action for Children (vol. inc.)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Trends'!$J$4:$J$39</c:f>
            </c:numRef>
          </c:val>
        </c:ser>
        <c:ser>
          <c:idx val="9"/>
          <c:order val="10"/>
          <c:tx>
            <c:strRef>
              <c:f>'Charity Trends'!$K$3</c:f>
              <c:strCache>
                <c:ptCount val="1"/>
                <c:pt idx="0">
                  <c:v>Action for Children</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Trends'!$K$4:$K$39</c:f>
            </c:numRef>
          </c:val>
        </c:ser>
        <c:ser>
          <c:idx val="10"/>
          <c:order val="11"/>
          <c:tx>
            <c:strRef>
              <c:f>'Charity Trends'!$L$3</c:f>
              <c:strCache>
                <c:ptCount val="1"/>
                <c:pt idx="0">
                  <c:v>Royal British Legion (vol. inc.)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Trends'!$L$4:$L$39</c:f>
            </c:numRef>
          </c:val>
        </c:ser>
        <c:ser>
          <c:idx val="11"/>
          <c:order val="12"/>
          <c:tx>
            <c:strRef>
              <c:f>'Charity Trends'!$M$3</c:f>
              <c:strCache>
                <c:ptCount val="1"/>
                <c:pt idx="0">
                  <c:v>Royal British Legion</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Trends'!$M$4:$M$39</c:f>
            </c:numRef>
          </c:val>
        </c:ser>
        <c:ser>
          <c:idx val="12"/>
          <c:order val="13"/>
          <c:tx>
            <c:strRef>
              <c:f>'Charity Trends'!$N$3</c:f>
              <c:strCache>
                <c:ptCount val="1"/>
                <c:pt idx="0">
                  <c:v>Shelter (vol. inc.)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Trends'!$N$4:$N$39</c:f>
            </c:numRef>
          </c:val>
        </c:ser>
        <c:ser>
          <c:idx val="13"/>
          <c:order val="14"/>
          <c:tx>
            <c:strRef>
              <c:f>'Charity Trends'!$O$3</c:f>
              <c:strCache>
                <c:ptCount val="1"/>
                <c:pt idx="0">
                  <c:v>Shelter</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Trends'!$O$4:$O$39</c:f>
            </c:numRef>
          </c:val>
        </c:ser>
        <c:ser>
          <c:idx val="14"/>
          <c:order val="15"/>
          <c:tx>
            <c:strRef>
              <c:f>'Charity Trends'!$P$3</c:f>
              <c:strCache>
                <c:ptCount val="1"/>
                <c:pt idx="0">
                  <c:v>WEA (vol. inc.)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Trends'!$P$4:$P$39</c:f>
            </c:numRef>
          </c:val>
        </c:ser>
        <c:ser>
          <c:idx val="15"/>
          <c:order val="16"/>
          <c:tx>
            <c:strRef>
              <c:f>'Charity Trends'!$Q$3</c:f>
              <c:strCache>
                <c:ptCount val="1"/>
                <c:pt idx="0">
                  <c:v>WEA</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Trends'!$Q$4:$Q$39</c:f>
            </c:numRef>
          </c:val>
        </c:ser>
        <c:ser>
          <c:idx val="16"/>
          <c:order val="17"/>
          <c:tx>
            <c:strRef>
              <c:f>'Charity Trends'!$R$3</c:f>
              <c:strCache>
                <c:ptCount val="1"/>
                <c:pt idx="0">
                  <c:v>RNLI (vol. inc.)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Trends'!$R$4:$R$39</c:f>
            </c:numRef>
          </c:val>
        </c:ser>
        <c:ser>
          <c:idx val="17"/>
          <c:order val="18"/>
          <c:tx>
            <c:strRef>
              <c:f>'Charity Trends'!$S$3</c:f>
              <c:strCache>
                <c:ptCount val="1"/>
                <c:pt idx="0">
                  <c:v>RNLI</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Trends'!$S$4:$S$39</c:f>
            </c:numRef>
          </c:val>
        </c:ser>
        <c:ser>
          <c:idx val="18"/>
          <c:order val="19"/>
          <c:tx>
            <c:strRef>
              <c:f>'Charity Trends'!$T$3</c:f>
              <c:strCache>
                <c:ptCount val="1"/>
                <c:pt idx="0">
                  <c:v>Baby Milk Action (vol. inc.)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Trends'!$T$4:$T$39</c:f>
            </c:numRef>
          </c:val>
        </c:ser>
        <c:ser>
          <c:idx val="19"/>
          <c:order val="20"/>
          <c:tx>
            <c:strRef>
              <c:f>'Charity Trends'!$U$3</c:f>
              <c:strCache>
                <c:ptCount val="1"/>
                <c:pt idx="0">
                  <c:v>Baby Milk Action</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Trends'!$U$4:$U$39</c:f>
            </c:numRef>
          </c:val>
        </c:ser>
        <c:ser>
          <c:idx val="20"/>
          <c:order val="21"/>
          <c:tx>
            <c:strRef>
              <c:f>'Charity Trends'!$V$3</c:f>
              <c:strCache>
                <c:ptCount val="1"/>
                <c:pt idx="0">
                  <c:v>CPAG (vol. inc.)</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Trends'!$V$4:$V$39</c:f>
            </c:numRef>
          </c:val>
        </c:ser>
        <c:ser>
          <c:idx val="21"/>
          <c:order val="22"/>
          <c:tx>
            <c:strRef>
              <c:f>'Charity Trends'!$W$3</c:f>
              <c:strCache>
                <c:ptCount val="1"/>
                <c:pt idx="0">
                  <c:v>CPAG</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Trends'!$W$4:$W$39</c:f>
            </c:numRef>
          </c:val>
        </c:ser>
        <c:ser>
          <c:idx val="22"/>
          <c:order val="23"/>
          <c:tx>
            <c:strRef>
              <c:f>'Charity Trends'!$X$3</c:f>
              <c:strCache>
                <c:ptCount val="1"/>
                <c:pt idx="0">
                  <c:v>Voluntary Income</c:v>
                </c:pt>
              </c:strCache>
            </c:strRef>
          </c:tx>
          <c:cat>
            <c:numRef>
              <c:f>'Charity Trends'!$A$4:$A$39</c:f>
              <c:numCache>
                <c:formatCode>General</c:formatCode>
                <c:ptCount val="3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numCache>
            </c:numRef>
          </c:cat>
          <c:val>
            <c:numRef>
              <c:f>'Charity Trends'!$X$4:$X$39</c:f>
              <c:numCache>
                <c:formatCode>#,##0</c:formatCode>
                <c:ptCount val="36"/>
                <c:pt idx="0">
                  <c:v>86656.665360704123</c:v>
                </c:pt>
                <c:pt idx="1">
                  <c:v>91764.587826812887</c:v>
                </c:pt>
                <c:pt idx="2">
                  <c:v>97375.459537842587</c:v>
                </c:pt>
                <c:pt idx="3">
                  <c:v>99884.354120148128</c:v>
                </c:pt>
                <c:pt idx="4">
                  <c:v>101358.6901719539</c:v>
                </c:pt>
                <c:pt idx="5">
                  <c:v>93916.107284787126</c:v>
                </c:pt>
                <c:pt idx="6">
                  <c:v>93575.061496119481</c:v>
                </c:pt>
                <c:pt idx="7">
                  <c:v>112751.85612345324</c:v>
                </c:pt>
                <c:pt idx="8">
                  <c:v>114040.21423837451</c:v>
                </c:pt>
                <c:pt idx="9">
                  <c:v>110749.21603174935</c:v>
                </c:pt>
                <c:pt idx="10">
                  <c:v>109529.91842246194</c:v>
                </c:pt>
                <c:pt idx="11">
                  <c:v>119211.14980755403</c:v>
                </c:pt>
                <c:pt idx="12">
                  <c:v>127885.97878457454</c:v>
                </c:pt>
                <c:pt idx="13">
                  <c:v>127496.59637021594</c:v>
                </c:pt>
                <c:pt idx="14">
                  <c:v>157587.23909185361</c:v>
                </c:pt>
                <c:pt idx="15">
                  <c:v>164176.04001287551</c:v>
                </c:pt>
                <c:pt idx="16">
                  <c:v>172291.14650045504</c:v>
                </c:pt>
                <c:pt idx="17">
                  <c:v>199559.69896295053</c:v>
                </c:pt>
                <c:pt idx="18">
                  <c:v>204139.35731191075</c:v>
                </c:pt>
                <c:pt idx="19">
                  <c:v>221761.29538389828</c:v>
                </c:pt>
                <c:pt idx="20">
                  <c:v>232124.69577950618</c:v>
                </c:pt>
                <c:pt idx="21">
                  <c:v>252967.4486842413</c:v>
                </c:pt>
                <c:pt idx="22">
                  <c:v>251411.63778192393</c:v>
                </c:pt>
                <c:pt idx="23">
                  <c:v>264111.96188419842</c:v>
                </c:pt>
                <c:pt idx="24">
                  <c:v>265860.60309573734</c:v>
                </c:pt>
                <c:pt idx="25">
                  <c:v>264665.82964710746</c:v>
                </c:pt>
                <c:pt idx="26">
                  <c:v>280675.45250070252</c:v>
                </c:pt>
                <c:pt idx="27">
                  <c:v>299768.45212481788</c:v>
                </c:pt>
                <c:pt idx="28">
                  <c:v>345957.30379383161</c:v>
                </c:pt>
                <c:pt idx="29">
                  <c:v>360669.90793686878</c:v>
                </c:pt>
                <c:pt idx="30">
                  <c:v>379001.99882178276</c:v>
                </c:pt>
                <c:pt idx="31">
                  <c:v>403847.15767274739</c:v>
                </c:pt>
                <c:pt idx="32">
                  <c:v>428098.14354388707</c:v>
                </c:pt>
                <c:pt idx="33">
                  <c:v>420244.57039067068</c:v>
                </c:pt>
                <c:pt idx="34">
                  <c:v>415832.83989577263</c:v>
                </c:pt>
                <c:pt idx="35">
                  <c:v>450492.88102260709</c:v>
                </c:pt>
              </c:numCache>
            </c:numRef>
          </c:val>
        </c:ser>
        <c:axId val="115630848"/>
        <c:axId val="115748864"/>
      </c:areaChart>
      <c:catAx>
        <c:axId val="115630848"/>
        <c:scaling>
          <c:orientation val="minMax"/>
        </c:scaling>
        <c:axPos val="b"/>
        <c:numFmt formatCode="General" sourceLinked="1"/>
        <c:tickLblPos val="nextTo"/>
        <c:crossAx val="115748864"/>
        <c:crosses val="autoZero"/>
        <c:auto val="1"/>
        <c:lblAlgn val="ctr"/>
        <c:lblOffset val="100"/>
      </c:catAx>
      <c:valAx>
        <c:axId val="115748864"/>
        <c:scaling>
          <c:orientation val="minMax"/>
        </c:scaling>
        <c:axPos val="l"/>
        <c:majorGridlines/>
        <c:title>
          <c:tx>
            <c:rich>
              <a:bodyPr rot="-5400000" vert="horz"/>
              <a:lstStyle/>
              <a:p>
                <a:pPr>
                  <a:defRPr/>
                </a:pPr>
                <a:r>
                  <a:rPr lang="en-US"/>
                  <a:t>£ millions</a:t>
                </a:r>
              </a:p>
            </c:rich>
          </c:tx>
          <c:layout/>
        </c:title>
        <c:numFmt formatCode="#,##0" sourceLinked="1"/>
        <c:tickLblPos val="nextTo"/>
        <c:crossAx val="115630848"/>
        <c:crosses val="autoZero"/>
        <c:crossBetween val="midCat"/>
        <c:dispUnits>
          <c:builtInUnit val="thousands"/>
        </c:dispUnits>
      </c:valAx>
    </c:plotArea>
    <c:legend>
      <c:legendPos val="r"/>
      <c:layout/>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49"/>
  <sheetViews>
    <sheetView tabSelected="1" workbookViewId="0">
      <pane xSplit="1" ySplit="3" topLeftCell="B4" activePane="bottomRight" state="frozen"/>
      <selection pane="topRight" activeCell="B1" sqref="B1"/>
      <selection pane="bottomLeft" activeCell="A28" sqref="A28"/>
      <selection pane="bottomRight" activeCell="AC47" sqref="AC47"/>
    </sheetView>
  </sheetViews>
  <sheetFormatPr defaultRowHeight="15"/>
  <cols>
    <col min="1" max="1" width="5.5703125" style="9" customWidth="1"/>
    <col min="2" max="3" width="11.140625" style="10" hidden="1" customWidth="1"/>
    <col min="4" max="4" width="11.140625" style="9" hidden="1" customWidth="1"/>
    <col min="5" max="5" width="12.28515625" style="9" hidden="1" customWidth="1"/>
    <col min="6" max="8" width="11.140625" style="10" hidden="1" customWidth="1"/>
    <col min="9" max="12" width="9.140625" style="8" hidden="1" customWidth="1"/>
    <col min="13" max="14" width="11.140625" style="10" hidden="1" customWidth="1"/>
    <col min="15" max="15" width="10.140625" style="8" hidden="1" customWidth="1"/>
    <col min="16" max="23" width="9.140625" style="8" hidden="1" customWidth="1"/>
    <col min="24" max="24" width="16.85546875" style="8" customWidth="1"/>
    <col min="25" max="16384" width="9.140625" style="8"/>
  </cols>
  <sheetData>
    <row r="1" spans="1:30" ht="49.5" customHeight="1">
      <c r="A1" s="20" t="s">
        <v>30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2"/>
    </row>
    <row r="3" spans="1:30" ht="75">
      <c r="B3" s="10" t="s">
        <v>1</v>
      </c>
      <c r="C3" s="10" t="s">
        <v>2</v>
      </c>
      <c r="D3" s="9" t="s">
        <v>3</v>
      </c>
      <c r="E3" s="9" t="s">
        <v>4</v>
      </c>
      <c r="F3" s="9" t="s">
        <v>6</v>
      </c>
      <c r="G3" s="10" t="s">
        <v>5</v>
      </c>
      <c r="H3" s="9" t="s">
        <v>7</v>
      </c>
      <c r="I3" s="9" t="s">
        <v>8</v>
      </c>
      <c r="J3" s="9" t="s">
        <v>9</v>
      </c>
      <c r="K3" s="9" t="s">
        <v>10</v>
      </c>
      <c r="L3" s="9" t="s">
        <v>12</v>
      </c>
      <c r="M3" s="10" t="s">
        <v>11</v>
      </c>
      <c r="N3" s="10" t="s">
        <v>13</v>
      </c>
      <c r="O3" s="10" t="s">
        <v>14</v>
      </c>
      <c r="P3" s="10" t="s">
        <v>15</v>
      </c>
      <c r="Q3" s="10" t="s">
        <v>16</v>
      </c>
      <c r="R3" s="10" t="s">
        <v>17</v>
      </c>
      <c r="S3" s="10" t="s">
        <v>18</v>
      </c>
      <c r="T3" s="10" t="s">
        <v>19</v>
      </c>
      <c r="U3" s="10" t="s">
        <v>20</v>
      </c>
      <c r="V3" s="10" t="s">
        <v>21</v>
      </c>
      <c r="W3" s="8" t="s">
        <v>22</v>
      </c>
      <c r="X3" s="8" t="s">
        <v>0</v>
      </c>
      <c r="Y3" s="8" t="s">
        <v>23</v>
      </c>
    </row>
    <row r="4" spans="1:30">
      <c r="A4" s="9">
        <v>1970</v>
      </c>
      <c r="B4" s="13"/>
      <c r="C4" s="11">
        <v>680.09599216059416</v>
      </c>
      <c r="D4" s="12"/>
      <c r="E4" s="12">
        <v>11284.982649580028</v>
      </c>
      <c r="F4" s="14">
        <v>12482.820072569135</v>
      </c>
      <c r="G4" s="11">
        <v>21172.133965566743</v>
      </c>
      <c r="H4" s="11">
        <v>12724.857272648933</v>
      </c>
      <c r="I4" s="15">
        <v>13529.402247167067</v>
      </c>
      <c r="J4" s="15">
        <v>8231.1060201901309</v>
      </c>
      <c r="K4" s="15">
        <v>28473.193000173433</v>
      </c>
      <c r="L4" s="15">
        <v>16842.020941479335</v>
      </c>
      <c r="M4" s="14">
        <v>18611.383966259196</v>
      </c>
      <c r="N4" s="11">
        <v>10204.661519351384</v>
      </c>
      <c r="O4" s="15">
        <v>11301.030112339551</v>
      </c>
      <c r="P4" s="15"/>
      <c r="Q4" s="15"/>
      <c r="R4" s="15">
        <v>26171.199534465202</v>
      </c>
      <c r="S4" s="15">
        <v>27896.515427994349</v>
      </c>
      <c r="U4" s="15"/>
      <c r="V4" s="15"/>
      <c r="X4" s="15">
        <f>B4+D4+F4+H4+J4+L4+N4+P4+R4+T4+V4</f>
        <v>86656.665360704123</v>
      </c>
      <c r="Y4" s="15">
        <f>C4+E4+G4+I4+K4+M4+O4+Q4+S4+U4+W4</f>
        <v>132948.73736124096</v>
      </c>
    </row>
    <row r="5" spans="1:30">
      <c r="A5" s="9">
        <f t="shared" ref="A5:A42" si="0">A4+1</f>
        <v>1971</v>
      </c>
      <c r="B5" s="16"/>
      <c r="C5" s="17">
        <v>654.32344549891388</v>
      </c>
      <c r="D5" s="18"/>
      <c r="E5" s="12">
        <v>16028.357986864623</v>
      </c>
      <c r="F5" s="17">
        <v>13496.802008988288</v>
      </c>
      <c r="G5" s="17">
        <v>21829.99111749298</v>
      </c>
      <c r="H5" s="17">
        <v>13335.221855812175</v>
      </c>
      <c r="I5" s="15">
        <v>14794.86717764706</v>
      </c>
      <c r="J5" s="15">
        <v>10881.287853058942</v>
      </c>
      <c r="K5" s="15">
        <v>31505.301761160819</v>
      </c>
      <c r="L5" s="15">
        <v>17596.747036872319</v>
      </c>
      <c r="M5" s="17">
        <v>19475.751793875792</v>
      </c>
      <c r="N5" s="17">
        <v>9217.9842623276963</v>
      </c>
      <c r="O5" s="15">
        <v>10103.850907751428</v>
      </c>
      <c r="P5" s="15"/>
      <c r="Q5" s="15"/>
      <c r="R5" s="15">
        <v>27236.544809753472</v>
      </c>
      <c r="S5" s="15">
        <v>28874.46353504117</v>
      </c>
      <c r="T5" s="15"/>
      <c r="U5" s="15"/>
      <c r="V5" s="15"/>
      <c r="X5" s="15">
        <f t="shared" ref="X5:X44" si="1">B5+D5+F5+H5+J5+L5+N5+P5+R5+T5+V5</f>
        <v>91764.587826812887</v>
      </c>
      <c r="Y5" s="15">
        <f t="shared" ref="Y5:Y44" si="2">C5+E5+G5+I5+K5+M5+O5+Q5+S5+U5+W5</f>
        <v>143266.9077253328</v>
      </c>
    </row>
    <row r="6" spans="1:30">
      <c r="A6" s="9">
        <f t="shared" si="0"/>
        <v>1972</v>
      </c>
      <c r="B6" s="17"/>
      <c r="C6" s="17">
        <v>1200.8961179859493</v>
      </c>
      <c r="D6" s="18"/>
      <c r="E6" s="12">
        <v>20771.733324149216</v>
      </c>
      <c r="F6" s="17">
        <v>14546.203687243285</v>
      </c>
      <c r="G6" s="17">
        <v>22689.280446323308</v>
      </c>
      <c r="H6" s="17">
        <v>14038.035208353796</v>
      </c>
      <c r="I6" s="15">
        <v>16076.562942906339</v>
      </c>
      <c r="J6" s="15">
        <v>13291.06020645937</v>
      </c>
      <c r="K6" s="15">
        <v>34522.466982780788</v>
      </c>
      <c r="L6" s="15">
        <v>18480.905219458888</v>
      </c>
      <c r="M6" s="17">
        <v>20479.109133703878</v>
      </c>
      <c r="N6" s="17">
        <v>8501.9362989434812</v>
      </c>
      <c r="O6" s="15">
        <v>9220.2861682517123</v>
      </c>
      <c r="P6" s="15"/>
      <c r="Q6" s="15"/>
      <c r="R6" s="15">
        <v>28517.318917383771</v>
      </c>
      <c r="S6" s="15">
        <v>30103.024368619554</v>
      </c>
      <c r="T6" s="15"/>
      <c r="U6" s="15"/>
      <c r="V6" s="15"/>
      <c r="X6" s="15">
        <f t="shared" si="1"/>
        <v>97375.459537842587</v>
      </c>
      <c r="Y6" s="15">
        <f t="shared" si="2"/>
        <v>155063.35948472074</v>
      </c>
    </row>
    <row r="7" spans="1:30">
      <c r="A7" s="9">
        <f t="shared" si="0"/>
        <v>1973</v>
      </c>
      <c r="B7" s="17"/>
      <c r="C7" s="17">
        <v>1699.2587110054048</v>
      </c>
      <c r="D7" s="18"/>
      <c r="E7" s="12">
        <v>25515.108661433813</v>
      </c>
      <c r="F7" s="17">
        <v>15101.520182067114</v>
      </c>
      <c r="G7" s="17">
        <v>22890.914909251402</v>
      </c>
      <c r="H7" s="17">
        <v>14309.07308843449</v>
      </c>
      <c r="I7" s="15">
        <v>16794.475336645894</v>
      </c>
      <c r="J7" s="15">
        <v>15038.484617800883</v>
      </c>
      <c r="K7" s="15">
        <v>36290.474856130269</v>
      </c>
      <c r="L7" s="15">
        <v>18802.608312555829</v>
      </c>
      <c r="M7" s="17">
        <v>20855.766691513079</v>
      </c>
      <c r="N7" s="17">
        <v>7690.3388404802117</v>
      </c>
      <c r="O7" s="15">
        <v>8248.6538382668314</v>
      </c>
      <c r="P7" s="15"/>
      <c r="Q7" s="15"/>
      <c r="R7" s="15">
        <v>28942.329078809606</v>
      </c>
      <c r="S7" s="15">
        <v>30446.177540589695</v>
      </c>
      <c r="T7" s="15"/>
      <c r="U7" s="15"/>
      <c r="V7" s="15"/>
      <c r="X7" s="15">
        <f t="shared" si="1"/>
        <v>99884.354120148128</v>
      </c>
      <c r="Y7" s="15">
        <f t="shared" si="2"/>
        <v>162740.83054483641</v>
      </c>
    </row>
    <row r="8" spans="1:30">
      <c r="A8" s="9">
        <f t="shared" si="0"/>
        <v>1974</v>
      </c>
      <c r="B8" s="17"/>
      <c r="C8" s="17">
        <v>1702.7996768177759</v>
      </c>
      <c r="D8" s="18"/>
      <c r="E8" s="12">
        <v>30258.48399871841</v>
      </c>
      <c r="F8" s="17">
        <v>16804.552260589626</v>
      </c>
      <c r="G8" s="17">
        <v>27328.812985618268</v>
      </c>
      <c r="H8" s="17">
        <v>15291.770851578329</v>
      </c>
      <c r="I8" s="15">
        <v>16939.827986683289</v>
      </c>
      <c r="J8" s="15">
        <v>13436.649886813695</v>
      </c>
      <c r="K8" s="15">
        <v>39700.902704185581</v>
      </c>
      <c r="L8" s="15">
        <v>18990.018846635376</v>
      </c>
      <c r="M8" s="17">
        <v>21018.581529410469</v>
      </c>
      <c r="N8" s="17">
        <v>5066.3961099629496</v>
      </c>
      <c r="O8" s="15">
        <v>5495.2569138931358</v>
      </c>
      <c r="P8" s="15"/>
      <c r="Q8" s="15"/>
      <c r="R8" s="15">
        <v>31769.302216373919</v>
      </c>
      <c r="S8" s="15">
        <v>33689.495246826496</v>
      </c>
      <c r="T8" s="15"/>
      <c r="U8" s="15"/>
      <c r="V8" s="15"/>
      <c r="X8" s="15">
        <f t="shared" si="1"/>
        <v>101358.6901719539</v>
      </c>
      <c r="Y8" s="15">
        <f t="shared" si="2"/>
        <v>176134.16104215343</v>
      </c>
    </row>
    <row r="9" spans="1:30">
      <c r="A9" s="9">
        <f t="shared" si="0"/>
        <v>1975</v>
      </c>
      <c r="B9" s="14"/>
      <c r="C9" s="11">
        <v>1706.3406426301467</v>
      </c>
      <c r="D9" s="12"/>
      <c r="E9" s="12">
        <v>35001.859336003006</v>
      </c>
      <c r="F9" s="14">
        <v>16583.022089763217</v>
      </c>
      <c r="G9" s="11">
        <v>28126.494109288131</v>
      </c>
      <c r="H9" s="11">
        <v>14696.618051319167</v>
      </c>
      <c r="I9" s="15">
        <v>15625.830060715629</v>
      </c>
      <c r="J9" s="15">
        <v>11202.547688573373</v>
      </c>
      <c r="K9" s="15">
        <v>38752.058550574759</v>
      </c>
      <c r="L9" s="15">
        <v>17533.972293985069</v>
      </c>
      <c r="M9" s="14">
        <v>19376.029275287383</v>
      </c>
      <c r="N9" s="11">
        <v>2821.9782646964063</v>
      </c>
      <c r="O9" s="15">
        <v>3125.166012143126</v>
      </c>
      <c r="P9" s="15"/>
      <c r="Q9" s="15"/>
      <c r="R9" s="15">
        <v>31077.968896449893</v>
      </c>
      <c r="S9" s="15">
        <v>33126.75972871713</v>
      </c>
      <c r="T9" s="15"/>
      <c r="U9" s="15"/>
      <c r="V9" s="15"/>
      <c r="X9" s="15">
        <f t="shared" si="1"/>
        <v>93916.107284787126</v>
      </c>
      <c r="Y9" s="15">
        <f t="shared" si="2"/>
        <v>174840.5377153593</v>
      </c>
    </row>
    <row r="10" spans="1:30">
      <c r="A10" s="9">
        <f t="shared" si="0"/>
        <v>1976</v>
      </c>
      <c r="B10" s="14"/>
      <c r="C10" s="11">
        <v>1753.3120219199545</v>
      </c>
      <c r="D10" s="12"/>
      <c r="E10" s="12">
        <v>31686.232562604808</v>
      </c>
      <c r="F10" s="14">
        <v>13487.840951979086</v>
      </c>
      <c r="G10" s="11">
        <v>22876.751718074313</v>
      </c>
      <c r="H10" s="11">
        <v>15698.258800911221</v>
      </c>
      <c r="I10" s="15">
        <v>16690.800796184143</v>
      </c>
      <c r="J10" s="15">
        <v>12629.426253364665</v>
      </c>
      <c r="K10" s="15">
        <v>43687.943067607681</v>
      </c>
      <c r="L10" s="15">
        <v>16752.311061995151</v>
      </c>
      <c r="M10" s="14">
        <v>18512.24948480662</v>
      </c>
      <c r="N10" s="11">
        <v>2704.0063006354253</v>
      </c>
      <c r="O10" s="15">
        <v>2886.4194240909901</v>
      </c>
      <c r="P10" s="15"/>
      <c r="Q10" s="15"/>
      <c r="R10" s="15">
        <v>32303.218127233922</v>
      </c>
      <c r="S10" s="15">
        <v>33580.109991422876</v>
      </c>
      <c r="T10" s="15"/>
      <c r="U10" s="15"/>
      <c r="V10" s="15"/>
      <c r="X10" s="15">
        <f t="shared" si="1"/>
        <v>93575.061496119481</v>
      </c>
      <c r="Y10" s="15">
        <f t="shared" si="2"/>
        <v>171673.81906671138</v>
      </c>
    </row>
    <row r="11" spans="1:30">
      <c r="A11" s="9">
        <f t="shared" si="0"/>
        <v>1977</v>
      </c>
      <c r="B11" s="14"/>
      <c r="C11" s="11">
        <v>2208.3310844232365</v>
      </c>
      <c r="D11" s="12">
        <v>28311.647189048923</v>
      </c>
      <c r="E11" s="12">
        <v>28760.744454353542</v>
      </c>
      <c r="F11" s="14">
        <v>11340.863416120252</v>
      </c>
      <c r="G11" s="11">
        <v>20288.084706854028</v>
      </c>
      <c r="H11" s="11">
        <v>12639.541590532062</v>
      </c>
      <c r="I11" s="15">
        <v>14623.440334687004</v>
      </c>
      <c r="J11" s="15">
        <v>12412.678023522512</v>
      </c>
      <c r="K11" s="15">
        <v>43247.603661963367</v>
      </c>
      <c r="L11" s="15">
        <v>15925.096763163037</v>
      </c>
      <c r="M11" s="14">
        <v>17598.130983740793</v>
      </c>
      <c r="N11" s="11">
        <v>2456.1453530319632</v>
      </c>
      <c r="O11" s="15">
        <v>2606.616086252583</v>
      </c>
      <c r="P11" s="15"/>
      <c r="Q11" s="15"/>
      <c r="R11" s="15">
        <v>29665.883788034502</v>
      </c>
      <c r="S11" s="15">
        <v>30814.091229225694</v>
      </c>
      <c r="T11" s="15"/>
      <c r="U11" s="15"/>
      <c r="V11" s="15"/>
      <c r="X11" s="15">
        <f t="shared" si="1"/>
        <v>112751.85612345324</v>
      </c>
      <c r="Y11" s="15">
        <f t="shared" si="2"/>
        <v>160147.04254150024</v>
      </c>
    </row>
    <row r="12" spans="1:30">
      <c r="A12" s="9">
        <f t="shared" si="0"/>
        <v>1978</v>
      </c>
      <c r="B12" s="14">
        <v>2056.2944152032992</v>
      </c>
      <c r="C12" s="11">
        <v>2663.3501469265188</v>
      </c>
      <c r="D12" s="12">
        <v>30609.289008015847</v>
      </c>
      <c r="E12" s="12">
        <v>31203.519618646322</v>
      </c>
      <c r="F12" s="14">
        <v>10195.971268731537</v>
      </c>
      <c r="G12" s="11">
        <v>19237.681639116105</v>
      </c>
      <c r="H12" s="11">
        <v>10832.952283004492</v>
      </c>
      <c r="I12" s="15">
        <v>13705.779407779164</v>
      </c>
      <c r="J12" s="15">
        <v>12859.321415658054</v>
      </c>
      <c r="K12" s="15">
        <v>45054.650398809921</v>
      </c>
      <c r="L12" s="15">
        <v>16060.564130174074</v>
      </c>
      <c r="M12" s="14">
        <v>17747.830072175668</v>
      </c>
      <c r="N12" s="11">
        <v>2381.1974828861489</v>
      </c>
      <c r="O12" s="15">
        <v>2513.7237341778377</v>
      </c>
      <c r="P12" s="15"/>
      <c r="Q12" s="15"/>
      <c r="R12" s="15">
        <v>29044.62423470107</v>
      </c>
      <c r="S12" s="15">
        <v>30147.584648677061</v>
      </c>
      <c r="T12" s="15"/>
      <c r="U12" s="15"/>
      <c r="V12" s="15"/>
      <c r="X12" s="15">
        <f t="shared" si="1"/>
        <v>114040.21423837451</v>
      </c>
      <c r="Y12" s="15">
        <f t="shared" si="2"/>
        <v>162274.1196663086</v>
      </c>
    </row>
    <row r="13" spans="1:30">
      <c r="A13" s="9">
        <f t="shared" si="0"/>
        <v>1979</v>
      </c>
      <c r="B13" s="14">
        <v>1809.3813374826304</v>
      </c>
      <c r="C13" s="11">
        <v>2389.8911832583076</v>
      </c>
      <c r="D13" s="12">
        <v>26609.214294353933</v>
      </c>
      <c r="E13" s="12">
        <v>27551.600407626138</v>
      </c>
      <c r="F13" s="14">
        <v>11233.242470204665</v>
      </c>
      <c r="G13" s="11">
        <v>21991.522339320138</v>
      </c>
      <c r="H13" s="11">
        <v>13151.940596826869</v>
      </c>
      <c r="I13" s="15">
        <v>17517.073073503714</v>
      </c>
      <c r="J13" s="15">
        <v>11316.172448172618</v>
      </c>
      <c r="K13" s="15">
        <v>41774.091629130227</v>
      </c>
      <c r="L13" s="15">
        <v>15357.124101883826</v>
      </c>
      <c r="M13" s="14">
        <v>16970.489127805839</v>
      </c>
      <c r="N13" s="11">
        <v>1824.4595152949857</v>
      </c>
      <c r="O13" s="15">
        <v>2020.4758268556041</v>
      </c>
      <c r="P13" s="15"/>
      <c r="Q13" s="15"/>
      <c r="R13" s="15">
        <v>29447.68126752981</v>
      </c>
      <c r="S13" s="15">
        <v>31388.996660870547</v>
      </c>
      <c r="T13" s="15"/>
      <c r="U13" s="15"/>
      <c r="V13" s="15"/>
      <c r="X13" s="15">
        <f t="shared" si="1"/>
        <v>110749.21603174935</v>
      </c>
      <c r="Y13" s="15">
        <f t="shared" si="2"/>
        <v>161604.1402483705</v>
      </c>
    </row>
    <row r="14" spans="1:30">
      <c r="A14" s="9">
        <f t="shared" si="0"/>
        <v>1980</v>
      </c>
      <c r="B14" s="14">
        <v>2233.543759183759</v>
      </c>
      <c r="C14" s="11">
        <v>2824.6819500979159</v>
      </c>
      <c r="D14" s="12">
        <v>25240.003081248233</v>
      </c>
      <c r="E14" s="12">
        <v>26204.996236145937</v>
      </c>
      <c r="F14" s="14">
        <v>11803.591768848079</v>
      </c>
      <c r="G14" s="11">
        <v>22265.140077242395</v>
      </c>
      <c r="H14" s="11">
        <v>12420.292692342306</v>
      </c>
      <c r="I14" s="15">
        <v>17312.360639853516</v>
      </c>
      <c r="J14" s="15">
        <v>11062.272524026001</v>
      </c>
      <c r="K14" s="15">
        <v>42766.451606459843</v>
      </c>
      <c r="L14" s="15">
        <v>15449.476503080794</v>
      </c>
      <c r="M14" s="14">
        <v>20574.804385385156</v>
      </c>
      <c r="N14" s="11">
        <v>1942.7676760854442</v>
      </c>
      <c r="O14" s="15">
        <v>2179.2229524511067</v>
      </c>
      <c r="P14" s="15"/>
      <c r="Q14" s="15"/>
      <c r="R14" s="15">
        <v>29377.970417647328</v>
      </c>
      <c r="S14" s="15">
        <v>32311.293981210547</v>
      </c>
      <c r="T14" s="15"/>
      <c r="U14" s="15"/>
      <c r="V14" s="15"/>
      <c r="X14" s="15">
        <f t="shared" si="1"/>
        <v>109529.91842246194</v>
      </c>
      <c r="Y14" s="15">
        <f t="shared" si="2"/>
        <v>166438.95182884642</v>
      </c>
    </row>
    <row r="15" spans="1:30">
      <c r="A15" s="9">
        <f t="shared" si="0"/>
        <v>1981</v>
      </c>
      <c r="B15" s="14">
        <v>2379.5096816556043</v>
      </c>
      <c r="C15" s="11">
        <v>3010.8081686254586</v>
      </c>
      <c r="D15" s="12">
        <v>25113.396598169562</v>
      </c>
      <c r="E15" s="12">
        <v>26271.729342360857</v>
      </c>
      <c r="F15" s="14">
        <v>12503.137907090733</v>
      </c>
      <c r="G15" s="11">
        <v>26134.614738856093</v>
      </c>
      <c r="H15" s="11">
        <v>15485.380533319365</v>
      </c>
      <c r="I15" s="15">
        <v>19281.741117857538</v>
      </c>
      <c r="J15" s="15">
        <v>12391.732291743112</v>
      </c>
      <c r="K15" s="15">
        <v>49769.744517989908</v>
      </c>
      <c r="L15" s="15">
        <v>15011.192529532054</v>
      </c>
      <c r="M15" s="14">
        <v>20327.239969581369</v>
      </c>
      <c r="N15" s="11">
        <v>2213.8295357540137</v>
      </c>
      <c r="O15" s="15">
        <v>2548.0463817968775</v>
      </c>
      <c r="P15" s="15"/>
      <c r="Q15" s="15"/>
      <c r="R15" s="15">
        <v>34112.970730289591</v>
      </c>
      <c r="S15" s="15">
        <v>37209.475526105525</v>
      </c>
      <c r="T15" s="15"/>
      <c r="U15" s="15"/>
      <c r="V15" s="15"/>
      <c r="X15" s="15">
        <f t="shared" si="1"/>
        <v>119211.14980755403</v>
      </c>
      <c r="Y15" s="15">
        <f t="shared" si="2"/>
        <v>184553.39976317363</v>
      </c>
    </row>
    <row r="16" spans="1:30">
      <c r="A16" s="9">
        <f t="shared" si="0"/>
        <v>1982</v>
      </c>
      <c r="B16" s="14">
        <v>2556.9303996422191</v>
      </c>
      <c r="C16" s="11">
        <v>3311.9088201127092</v>
      </c>
      <c r="D16" s="12">
        <v>25474.602870509512</v>
      </c>
      <c r="E16" s="12">
        <v>26453.181171607153</v>
      </c>
      <c r="F16" s="14">
        <v>19526.846045827355</v>
      </c>
      <c r="G16" s="11">
        <v>37438.511777477426</v>
      </c>
      <c r="H16" s="11">
        <v>14828.617965826325</v>
      </c>
      <c r="I16" s="15">
        <v>21055.216994584691</v>
      </c>
      <c r="J16" s="15">
        <v>14257.780623519369</v>
      </c>
      <c r="K16" s="15">
        <v>52922.145864199752</v>
      </c>
      <c r="L16" s="15">
        <v>15546.768170664109</v>
      </c>
      <c r="M16" s="14">
        <v>21570.812013442588</v>
      </c>
      <c r="N16" s="11">
        <v>2217.5846984551345</v>
      </c>
      <c r="O16" s="15">
        <v>2535.8857049949579</v>
      </c>
      <c r="P16" s="15"/>
      <c r="Q16" s="15"/>
      <c r="R16" s="15">
        <v>33476.848010130532</v>
      </c>
      <c r="S16" s="15">
        <v>36430.997021239804</v>
      </c>
      <c r="T16" s="15"/>
      <c r="U16" s="15"/>
      <c r="V16" s="15"/>
      <c r="X16" s="15">
        <f t="shared" si="1"/>
        <v>127885.97878457454</v>
      </c>
      <c r="Y16" s="15">
        <f t="shared" si="2"/>
        <v>201718.6593676591</v>
      </c>
    </row>
    <row r="17" spans="1:25">
      <c r="A17" s="9">
        <f t="shared" si="0"/>
        <v>1983</v>
      </c>
      <c r="B17" s="14">
        <v>2750.5132304434196</v>
      </c>
      <c r="C17" s="11">
        <v>4754.3149166074099</v>
      </c>
      <c r="D17" s="12">
        <v>22587.395669381793</v>
      </c>
      <c r="E17" s="12">
        <v>24601.25407668086</v>
      </c>
      <c r="F17" s="14">
        <v>13204.474850355429</v>
      </c>
      <c r="G17" s="11">
        <v>28958.328508452749</v>
      </c>
      <c r="H17" s="11">
        <v>16427.653974147444</v>
      </c>
      <c r="I17" s="15">
        <v>23205.884019188998</v>
      </c>
      <c r="J17" s="15">
        <v>12709.181334452913</v>
      </c>
      <c r="K17" s="15">
        <v>52372.889491194583</v>
      </c>
      <c r="L17" s="15">
        <v>17068.769946508568</v>
      </c>
      <c r="M17" s="14">
        <v>23080.175005000539</v>
      </c>
      <c r="N17" s="11">
        <v>2627.3183965387325</v>
      </c>
      <c r="O17" s="15">
        <v>3029.5872419417919</v>
      </c>
      <c r="P17" s="15"/>
      <c r="Q17" s="15"/>
      <c r="R17" s="15">
        <v>40121.288968387649</v>
      </c>
      <c r="S17" s="15">
        <v>43817.133985528257</v>
      </c>
      <c r="T17" s="15"/>
      <c r="U17" s="15"/>
      <c r="V17" s="15"/>
      <c r="X17" s="15">
        <f t="shared" si="1"/>
        <v>127496.59637021594</v>
      </c>
      <c r="Y17" s="15">
        <f t="shared" si="2"/>
        <v>203819.56724459521</v>
      </c>
    </row>
    <row r="18" spans="1:25">
      <c r="A18" s="9">
        <f t="shared" si="0"/>
        <v>1984</v>
      </c>
      <c r="B18" s="14">
        <v>2891.486996197551</v>
      </c>
      <c r="C18" s="11">
        <v>5881.193517535201</v>
      </c>
      <c r="D18" s="12">
        <v>27638.016135154223</v>
      </c>
      <c r="E18" s="12">
        <v>28823.837231357858</v>
      </c>
      <c r="F18" s="14">
        <v>16771.582817215458</v>
      </c>
      <c r="G18" s="11">
        <v>32541.805597636732</v>
      </c>
      <c r="H18" s="11">
        <v>28131.509359028867</v>
      </c>
      <c r="I18" s="15">
        <v>34022.285269260661</v>
      </c>
      <c r="J18" s="15">
        <v>12140.891546585906</v>
      </c>
      <c r="K18" s="15">
        <v>50583.055447151026</v>
      </c>
      <c r="L18" s="15">
        <v>17071.03258898405</v>
      </c>
      <c r="M18" s="14">
        <v>23999.102508622258</v>
      </c>
      <c r="N18" s="11">
        <v>2647.1359824343776</v>
      </c>
      <c r="O18" s="15">
        <v>2951.3769505512701</v>
      </c>
      <c r="P18" s="15"/>
      <c r="Q18" s="15"/>
      <c r="R18" s="15">
        <v>50295.58366625318</v>
      </c>
      <c r="S18" s="15">
        <v>54277.067831688415</v>
      </c>
      <c r="T18" s="15"/>
      <c r="U18" s="15"/>
      <c r="V18" s="15"/>
      <c r="X18" s="15">
        <f t="shared" si="1"/>
        <v>157587.23909185361</v>
      </c>
      <c r="Y18" s="15">
        <f t="shared" si="2"/>
        <v>233079.72435380341</v>
      </c>
    </row>
    <row r="19" spans="1:25">
      <c r="A19" s="9">
        <f t="shared" si="0"/>
        <v>1985</v>
      </c>
      <c r="B19" s="14">
        <v>3640.0266346760282</v>
      </c>
      <c r="C19" s="11">
        <v>7162.6330553302487</v>
      </c>
      <c r="D19" s="12">
        <v>19157.559533865646</v>
      </c>
      <c r="E19" s="12">
        <v>20376.923294861339</v>
      </c>
      <c r="F19" s="14">
        <v>16375.603693964364</v>
      </c>
      <c r="G19" s="11">
        <v>31780.232541209938</v>
      </c>
      <c r="H19" s="11">
        <v>39660.935366904319</v>
      </c>
      <c r="I19" s="15">
        <v>47830.672565575449</v>
      </c>
      <c r="J19" s="15">
        <v>12972.675568370832</v>
      </c>
      <c r="K19" s="15">
        <v>51456.021673498755</v>
      </c>
      <c r="L19" s="15">
        <v>16603.669878891338</v>
      </c>
      <c r="M19" s="14">
        <v>45850.335494476894</v>
      </c>
      <c r="N19" s="11">
        <v>2592.2770326352857</v>
      </c>
      <c r="O19" s="15">
        <v>3048.4094024892293</v>
      </c>
      <c r="P19" s="15"/>
      <c r="Q19" s="15"/>
      <c r="R19" s="15">
        <v>53173.292303567687</v>
      </c>
      <c r="S19" s="15">
        <v>58310.426667021755</v>
      </c>
      <c r="T19" s="15"/>
      <c r="U19" s="15"/>
      <c r="V19" s="15"/>
      <c r="X19" s="15">
        <f t="shared" si="1"/>
        <v>164176.04001287551</v>
      </c>
      <c r="Y19" s="15">
        <f t="shared" si="2"/>
        <v>265815.65469446359</v>
      </c>
    </row>
    <row r="20" spans="1:25">
      <c r="A20" s="9">
        <f t="shared" si="0"/>
        <v>1986</v>
      </c>
      <c r="B20" s="14">
        <v>4299.9628293583291</v>
      </c>
      <c r="C20" s="11">
        <v>9401.3915593639449</v>
      </c>
      <c r="D20" s="12">
        <v>21818.653442416999</v>
      </c>
      <c r="E20" s="12">
        <v>24118.227266345042</v>
      </c>
      <c r="F20" s="14">
        <v>18234.98711281973</v>
      </c>
      <c r="G20" s="11">
        <v>35161.859581258745</v>
      </c>
      <c r="H20" s="11">
        <v>28612.55103618732</v>
      </c>
      <c r="I20" s="15">
        <v>41031.996750032326</v>
      </c>
      <c r="J20" s="15">
        <v>14024.561345931535</v>
      </c>
      <c r="K20" s="15">
        <v>53416.501171206066</v>
      </c>
      <c r="L20" s="15">
        <v>18914.158489117566</v>
      </c>
      <c r="M20" s="14">
        <v>28407.270941743602</v>
      </c>
      <c r="N20" s="11">
        <v>3395.8568814891837</v>
      </c>
      <c r="O20" s="15">
        <v>4533.632724097457</v>
      </c>
      <c r="P20" s="15"/>
      <c r="Q20" s="15"/>
      <c r="R20" s="15">
        <v>62990.415363134409</v>
      </c>
      <c r="S20" s="15">
        <v>69515.701769494335</v>
      </c>
      <c r="T20" s="15"/>
      <c r="U20" s="15">
        <v>27339.377684477869</v>
      </c>
      <c r="V20" s="15"/>
      <c r="X20" s="15">
        <f t="shared" si="1"/>
        <v>172291.14650045504</v>
      </c>
      <c r="Y20" s="15">
        <f t="shared" si="2"/>
        <v>292925.95944801945</v>
      </c>
    </row>
    <row r="21" spans="1:25">
      <c r="A21" s="9">
        <f t="shared" si="0"/>
        <v>1987</v>
      </c>
      <c r="B21" s="14">
        <v>5010.9020667925843</v>
      </c>
      <c r="C21" s="11">
        <v>17443.809705319793</v>
      </c>
      <c r="D21" s="12">
        <v>26798.8913044949</v>
      </c>
      <c r="E21" s="12">
        <v>30461.67202026337</v>
      </c>
      <c r="F21" s="14">
        <v>19743.792787860151</v>
      </c>
      <c r="G21" s="11">
        <v>37409.8433379833</v>
      </c>
      <c r="H21" s="11">
        <v>33367.575896654387</v>
      </c>
      <c r="I21" s="15">
        <v>43473.244499976667</v>
      </c>
      <c r="J21" s="15">
        <v>15611.371041563842</v>
      </c>
      <c r="K21" s="15">
        <v>57751.170472720391</v>
      </c>
      <c r="L21" s="15">
        <v>19720.730058682446</v>
      </c>
      <c r="M21" s="14">
        <v>30428.126232368526</v>
      </c>
      <c r="N21" s="11">
        <v>3968.8860303089382</v>
      </c>
      <c r="O21" s="15">
        <v>5719.5568360712005</v>
      </c>
      <c r="P21" s="15"/>
      <c r="Q21" s="15"/>
      <c r="R21" s="15">
        <v>75337.549776593281</v>
      </c>
      <c r="S21" s="15">
        <v>82690.367160794776</v>
      </c>
      <c r="T21" s="15"/>
      <c r="U21" s="15">
        <v>37697.079146832912</v>
      </c>
      <c r="V21" s="15"/>
      <c r="W21" s="15">
        <v>280.94597361933319</v>
      </c>
      <c r="X21" s="15">
        <f t="shared" si="1"/>
        <v>199559.69896295053</v>
      </c>
      <c r="Y21" s="15">
        <f t="shared" si="2"/>
        <v>343355.81538595032</v>
      </c>
    </row>
    <row r="22" spans="1:25">
      <c r="A22" s="9">
        <f t="shared" si="0"/>
        <v>1988</v>
      </c>
      <c r="B22" s="14">
        <v>5897.5324133596541</v>
      </c>
      <c r="C22" s="11">
        <v>21135.988750827415</v>
      </c>
      <c r="D22" s="12">
        <v>30574.838492710725</v>
      </c>
      <c r="E22" s="12">
        <v>35219.320135763199</v>
      </c>
      <c r="F22" s="14">
        <v>19223.437575095399</v>
      </c>
      <c r="G22" s="11">
        <v>35291.265634536816</v>
      </c>
      <c r="H22" s="11">
        <v>33392.703861344111</v>
      </c>
      <c r="I22" s="15">
        <v>40641.212862786153</v>
      </c>
      <c r="J22" s="15">
        <v>15586.192914873584</v>
      </c>
      <c r="K22" s="15">
        <v>60887.875309328563</v>
      </c>
      <c r="L22" s="15">
        <v>20288.630654160355</v>
      </c>
      <c r="M22" s="14">
        <v>29973.294183520196</v>
      </c>
      <c r="N22" s="11">
        <v>3783.134143846095</v>
      </c>
      <c r="O22" s="15">
        <v>5719.6671525026541</v>
      </c>
      <c r="P22" s="15"/>
      <c r="Q22" s="15"/>
      <c r="R22" s="15">
        <v>75392.887256520829</v>
      </c>
      <c r="S22" s="15">
        <v>84328.118506988816</v>
      </c>
      <c r="T22" s="15"/>
      <c r="U22" s="15">
        <v>57088.753276866111</v>
      </c>
      <c r="V22" s="15"/>
      <c r="W22" s="15">
        <v>1257.047742461275</v>
      </c>
      <c r="X22" s="15">
        <f t="shared" si="1"/>
        <v>204139.35731191075</v>
      </c>
      <c r="Y22" s="15">
        <f t="shared" si="2"/>
        <v>371542.54355558119</v>
      </c>
    </row>
    <row r="23" spans="1:25">
      <c r="A23" s="9">
        <f t="shared" si="0"/>
        <v>1989</v>
      </c>
      <c r="B23" s="14">
        <v>7070.5532375036028</v>
      </c>
      <c r="C23" s="11">
        <v>19641.765072367383</v>
      </c>
      <c r="D23" s="12">
        <v>36912.460685286023</v>
      </c>
      <c r="E23" s="12">
        <v>42580.957989005299</v>
      </c>
      <c r="F23" s="14">
        <v>20007.115626541341</v>
      </c>
      <c r="G23" s="11">
        <v>36019.48458460196</v>
      </c>
      <c r="H23" s="11">
        <v>36423.781136936588</v>
      </c>
      <c r="I23" s="15">
        <v>45354.469429447701</v>
      </c>
      <c r="J23" s="15">
        <v>16716.178781964256</v>
      </c>
      <c r="K23" s="15">
        <v>60678.792420003047</v>
      </c>
      <c r="L23" s="15">
        <v>20732.253020866301</v>
      </c>
      <c r="M23" s="14">
        <v>31227.272239497877</v>
      </c>
      <c r="N23" s="11">
        <v>4995.2879069418896</v>
      </c>
      <c r="O23" s="15">
        <v>6819.2588208001953</v>
      </c>
      <c r="P23" s="15"/>
      <c r="Q23" s="15"/>
      <c r="R23" s="15">
        <v>78903.664987858239</v>
      </c>
      <c r="S23" s="15">
        <v>88014.246700444841</v>
      </c>
      <c r="T23" s="15"/>
      <c r="U23" s="15">
        <v>92040.521081722298</v>
      </c>
      <c r="V23" s="15"/>
      <c r="W23" s="15">
        <v>1450.2747886499192</v>
      </c>
      <c r="X23" s="15">
        <f t="shared" si="1"/>
        <v>221761.29538389828</v>
      </c>
      <c r="Y23" s="15">
        <f t="shared" si="2"/>
        <v>423827.04312654049</v>
      </c>
    </row>
    <row r="24" spans="1:25">
      <c r="A24" s="9">
        <f t="shared" si="0"/>
        <v>1990</v>
      </c>
      <c r="B24" s="14">
        <v>7919.1178949038858</v>
      </c>
      <c r="C24" s="11">
        <v>17969.654341752375</v>
      </c>
      <c r="D24" s="12">
        <v>41523.693061254693</v>
      </c>
      <c r="E24" s="12">
        <v>45256.216964222869</v>
      </c>
      <c r="F24" s="14">
        <v>20258.641991734225</v>
      </c>
      <c r="G24" s="11">
        <v>35893.562816332655</v>
      </c>
      <c r="H24" s="11">
        <v>38241.850664500555</v>
      </c>
      <c r="I24" s="15">
        <v>48414.376090474652</v>
      </c>
      <c r="J24" s="15">
        <v>17329.212201342947</v>
      </c>
      <c r="K24" s="15">
        <v>59249.369444755859</v>
      </c>
      <c r="L24" s="15">
        <v>20680.520544543608</v>
      </c>
      <c r="M24" s="14">
        <v>31645.97433483414</v>
      </c>
      <c r="N24" s="11">
        <v>5919.8540703453518</v>
      </c>
      <c r="O24" s="15">
        <v>7610.7568643363829</v>
      </c>
      <c r="P24" s="15"/>
      <c r="Q24" s="15"/>
      <c r="R24" s="15">
        <v>80251.805350880924</v>
      </c>
      <c r="S24" s="15">
        <v>89323.041381971081</v>
      </c>
      <c r="T24" s="15"/>
      <c r="U24" s="15">
        <v>100976.37747121989</v>
      </c>
      <c r="V24" s="15"/>
      <c r="W24" s="15">
        <v>1626.519721674739</v>
      </c>
      <c r="X24" s="15">
        <f t="shared" si="1"/>
        <v>232124.69577950618</v>
      </c>
      <c r="Y24" s="15">
        <f t="shared" si="2"/>
        <v>437965.84943157469</v>
      </c>
    </row>
    <row r="25" spans="1:25">
      <c r="A25" s="9">
        <f t="shared" si="0"/>
        <v>1991</v>
      </c>
      <c r="B25" s="14">
        <v>9581.3001535557196</v>
      </c>
      <c r="C25" s="11">
        <v>16766.875181026102</v>
      </c>
      <c r="D25" s="12">
        <v>50611.093595490165</v>
      </c>
      <c r="E25" s="12">
        <v>54267.895140650486</v>
      </c>
      <c r="F25" s="14">
        <v>20886.178103232953</v>
      </c>
      <c r="G25" s="11">
        <v>36950.499289368301</v>
      </c>
      <c r="H25" s="11">
        <v>42537.323881996163</v>
      </c>
      <c r="I25" s="15">
        <v>53426.110627410082</v>
      </c>
      <c r="J25" s="15">
        <v>26684.248999563733</v>
      </c>
      <c r="K25" s="15">
        <v>88363.368628458164</v>
      </c>
      <c r="L25" s="15">
        <v>22156.856627021702</v>
      </c>
      <c r="M25" s="14">
        <v>33999.452440669993</v>
      </c>
      <c r="N25" s="11">
        <v>5945.3031686085687</v>
      </c>
      <c r="O25" s="15">
        <v>8753.918797385968</v>
      </c>
      <c r="P25" s="15"/>
      <c r="Q25" s="15"/>
      <c r="R25" s="15">
        <v>74565.144154772279</v>
      </c>
      <c r="S25" s="15">
        <v>86708.605916118671</v>
      </c>
      <c r="T25" s="15"/>
      <c r="U25" s="15">
        <v>148118.86661302758</v>
      </c>
      <c r="V25" s="15"/>
      <c r="W25" s="15">
        <v>1552.3402620593031</v>
      </c>
      <c r="X25" s="15">
        <f t="shared" si="1"/>
        <v>252967.4486842413</v>
      </c>
      <c r="Y25" s="15">
        <f t="shared" si="2"/>
        <v>528907.93289617472</v>
      </c>
    </row>
    <row r="26" spans="1:25">
      <c r="A26" s="9">
        <f t="shared" si="0"/>
        <v>1992</v>
      </c>
      <c r="B26" s="14">
        <v>8500.7548719004535</v>
      </c>
      <c r="C26" s="11">
        <v>14420.895898638602</v>
      </c>
      <c r="D26" s="12">
        <v>44792.854422993514</v>
      </c>
      <c r="E26" s="12">
        <v>48872.78485960696</v>
      </c>
      <c r="F26" s="14">
        <v>22387.943424199453</v>
      </c>
      <c r="G26" s="11">
        <v>38764.737921562381</v>
      </c>
      <c r="H26" s="11">
        <v>43096.096963532349</v>
      </c>
      <c r="I26" s="15">
        <v>52590.226202608246</v>
      </c>
      <c r="J26" s="15">
        <v>16662.158251908673</v>
      </c>
      <c r="K26" s="15">
        <v>66130.350729108366</v>
      </c>
      <c r="L26" s="15">
        <v>22193.587569752082</v>
      </c>
      <c r="M26" s="14">
        <v>38638.252365493463</v>
      </c>
      <c r="N26" s="11">
        <v>7720.2464405483161</v>
      </c>
      <c r="O26" s="15">
        <v>10806.802509986313</v>
      </c>
      <c r="P26" s="15"/>
      <c r="Q26" s="15"/>
      <c r="R26" s="15">
        <v>86057.995837089125</v>
      </c>
      <c r="S26" s="15">
        <v>96107.427517443226</v>
      </c>
      <c r="T26" s="15"/>
      <c r="U26" s="15">
        <v>202628.31831563404</v>
      </c>
      <c r="V26" s="15"/>
      <c r="W26" s="15">
        <v>1557.9318491416182</v>
      </c>
      <c r="X26" s="15">
        <f t="shared" si="1"/>
        <v>251411.63778192393</v>
      </c>
      <c r="Y26" s="15">
        <f t="shared" si="2"/>
        <v>570517.72816922318</v>
      </c>
    </row>
    <row r="27" spans="1:25">
      <c r="A27" s="9">
        <f t="shared" si="0"/>
        <v>1993</v>
      </c>
      <c r="B27" s="14">
        <v>9076.7846626447335</v>
      </c>
      <c r="C27" s="11">
        <v>16401.376367662833</v>
      </c>
      <c r="D27" s="12">
        <v>50320.127217248097</v>
      </c>
      <c r="E27" s="12">
        <v>53634.717534838172</v>
      </c>
      <c r="F27" s="14">
        <v>21396.796498158179</v>
      </c>
      <c r="G27" s="11">
        <v>35464.446196954341</v>
      </c>
      <c r="H27" s="11">
        <v>46792.965830275243</v>
      </c>
      <c r="I27" s="15">
        <v>61109.62735320552</v>
      </c>
      <c r="J27" s="15">
        <v>21085.531717990536</v>
      </c>
      <c r="K27" s="15">
        <v>71193.08786585585</v>
      </c>
      <c r="L27" s="15">
        <v>21928.224171615129</v>
      </c>
      <c r="M27" s="14">
        <v>41759.586580247262</v>
      </c>
      <c r="N27" s="11">
        <v>8135.3984982352767</v>
      </c>
      <c r="O27" s="15">
        <v>11721.776111679048</v>
      </c>
      <c r="P27" s="15"/>
      <c r="Q27" s="15"/>
      <c r="R27" s="15">
        <v>85376.13328803124</v>
      </c>
      <c r="S27" s="15">
        <v>109519.65167557121</v>
      </c>
      <c r="T27" s="15"/>
      <c r="U27" s="15">
        <v>211315.88783023469</v>
      </c>
      <c r="V27" s="15"/>
      <c r="W27" s="15">
        <v>1989.0578635103047</v>
      </c>
      <c r="X27" s="15">
        <f t="shared" si="1"/>
        <v>264111.96188419842</v>
      </c>
      <c r="Y27" s="15">
        <f t="shared" si="2"/>
        <v>614109.2153797592</v>
      </c>
    </row>
    <row r="28" spans="1:25">
      <c r="A28" s="9">
        <f t="shared" si="0"/>
        <v>1994</v>
      </c>
      <c r="B28" s="14">
        <v>9697.698903447008</v>
      </c>
      <c r="C28" s="11">
        <v>17662.368682361488</v>
      </c>
      <c r="D28" s="12">
        <v>50382.373650331974</v>
      </c>
      <c r="E28" s="12">
        <v>54555.578941657099</v>
      </c>
      <c r="F28" s="14">
        <v>20732.602486387896</v>
      </c>
      <c r="G28" s="11">
        <v>34513.074879110005</v>
      </c>
      <c r="H28" s="11">
        <v>49020.707909627839</v>
      </c>
      <c r="I28" s="15">
        <v>61788.640617101257</v>
      </c>
      <c r="J28" s="15">
        <v>20453.894637446821</v>
      </c>
      <c r="K28" s="15">
        <v>70272.181391384758</v>
      </c>
      <c r="L28" s="15">
        <v>22202.489891840421</v>
      </c>
      <c r="M28" s="14">
        <v>40596.46667767223</v>
      </c>
      <c r="N28" s="11">
        <v>8528.0154310294147</v>
      </c>
      <c r="O28" s="15">
        <v>12104.51907768017</v>
      </c>
      <c r="P28" s="15"/>
      <c r="Q28" s="15">
        <v>18975.853544924208</v>
      </c>
      <c r="R28" s="15">
        <v>84842.820185625969</v>
      </c>
      <c r="S28" s="15">
        <v>101399.25240357235</v>
      </c>
      <c r="T28" s="15"/>
      <c r="U28" s="15">
        <v>217901.60407520505</v>
      </c>
      <c r="V28" s="15"/>
      <c r="W28" s="15">
        <v>2059.1766073359163</v>
      </c>
      <c r="X28" s="15">
        <f t="shared" si="1"/>
        <v>265860.60309573734</v>
      </c>
      <c r="Y28" s="15">
        <f t="shared" si="2"/>
        <v>631828.71689800452</v>
      </c>
    </row>
    <row r="29" spans="1:25">
      <c r="A29" s="9">
        <f t="shared" si="0"/>
        <v>1995</v>
      </c>
      <c r="B29" s="14">
        <v>10179.840732570921</v>
      </c>
      <c r="C29" s="11">
        <v>18663.280138278511</v>
      </c>
      <c r="D29" s="12">
        <v>49901.994774766034</v>
      </c>
      <c r="E29" s="12">
        <v>57434.073976894862</v>
      </c>
      <c r="F29" s="14">
        <v>19884.001363352465</v>
      </c>
      <c r="G29" s="11">
        <v>33246.027355183069</v>
      </c>
      <c r="H29" s="11">
        <v>50598.321670758916</v>
      </c>
      <c r="I29" s="15">
        <v>61768.207434463759</v>
      </c>
      <c r="J29" s="15">
        <v>19638.997455503115</v>
      </c>
      <c r="K29" s="15">
        <v>68651.241196500458</v>
      </c>
      <c r="L29" s="15">
        <v>22223.717044744204</v>
      </c>
      <c r="M29" s="14">
        <v>39064.511973757384</v>
      </c>
      <c r="N29" s="11">
        <v>8807.2457400581934</v>
      </c>
      <c r="O29" s="15">
        <v>12336.161675923384</v>
      </c>
      <c r="P29" s="15"/>
      <c r="Q29" s="15">
        <v>15903.762439343735</v>
      </c>
      <c r="R29" s="15">
        <v>83431.710865353612</v>
      </c>
      <c r="S29" s="15">
        <v>92651.594766000169</v>
      </c>
      <c r="T29" s="15"/>
      <c r="U29" s="15">
        <v>221784.41468790759</v>
      </c>
      <c r="V29" s="15"/>
      <c r="W29" s="15">
        <v>1962.8968055766591</v>
      </c>
      <c r="X29" s="15">
        <f t="shared" si="1"/>
        <v>264665.82964710746</v>
      </c>
      <c r="Y29" s="15">
        <f t="shared" si="2"/>
        <v>623466.17244982952</v>
      </c>
    </row>
    <row r="30" spans="1:25">
      <c r="A30" s="9">
        <f t="shared" si="0"/>
        <v>1996</v>
      </c>
      <c r="B30" s="14">
        <v>10572.652476586394</v>
      </c>
      <c r="C30" s="11">
        <v>25003.896395600375</v>
      </c>
      <c r="D30" s="12">
        <v>60408.361603023332</v>
      </c>
      <c r="E30" s="12">
        <v>66983.91627286005</v>
      </c>
      <c r="F30" s="14">
        <v>21882.606508705543</v>
      </c>
      <c r="G30" s="11">
        <v>34255.841721479141</v>
      </c>
      <c r="H30" s="11">
        <v>49094.210408348968</v>
      </c>
      <c r="I30" s="19">
        <v>62652.44451587824</v>
      </c>
      <c r="J30" s="19">
        <v>18639.598907709478</v>
      </c>
      <c r="K30" s="15">
        <v>74379.316695148736</v>
      </c>
      <c r="L30" s="15">
        <v>29031.773394421631</v>
      </c>
      <c r="M30" s="14">
        <v>41694.612823505056</v>
      </c>
      <c r="N30" s="11">
        <v>13061.569871828844</v>
      </c>
      <c r="O30" s="15">
        <v>19390.891005092948</v>
      </c>
      <c r="P30" s="15"/>
      <c r="Q30" s="15">
        <v>18887.231498467158</v>
      </c>
      <c r="R30" s="15">
        <v>77984.679330078361</v>
      </c>
      <c r="S30" s="15">
        <v>90185.830878088149</v>
      </c>
      <c r="T30" s="15"/>
      <c r="U30" s="15">
        <v>223251.27347443704</v>
      </c>
      <c r="V30" s="15"/>
      <c r="W30" s="15">
        <v>1538.9596035788054</v>
      </c>
      <c r="X30" s="15">
        <f t="shared" si="1"/>
        <v>280675.45250070252</v>
      </c>
      <c r="Y30" s="15">
        <f t="shared" si="2"/>
        <v>658224.21488413564</v>
      </c>
    </row>
    <row r="31" spans="1:25">
      <c r="A31" s="9">
        <f t="shared" si="0"/>
        <v>1997</v>
      </c>
      <c r="B31" s="14">
        <v>11010.396374080388</v>
      </c>
      <c r="C31" s="11">
        <v>50562.094966594363</v>
      </c>
      <c r="D31" s="12">
        <v>68931.293894498347</v>
      </c>
      <c r="E31" s="12">
        <v>75558.963807490436</v>
      </c>
      <c r="F31" s="14">
        <v>23957.819484909178</v>
      </c>
      <c r="G31" s="11">
        <v>35840.420475046449</v>
      </c>
      <c r="H31" s="11">
        <v>49170.365672544038</v>
      </c>
      <c r="I31" s="15">
        <v>66817.927188718226</v>
      </c>
      <c r="J31" s="15">
        <v>19385.188441786722</v>
      </c>
      <c r="K31" s="15">
        <v>75942.842355459477</v>
      </c>
      <c r="L31" s="15">
        <v>31236.590822018377</v>
      </c>
      <c r="M31" s="14">
        <v>45331.580192853573</v>
      </c>
      <c r="N31" s="11">
        <v>16320.942364535571</v>
      </c>
      <c r="O31" s="15">
        <v>22760.064156793745</v>
      </c>
      <c r="P31" s="15"/>
      <c r="Q31" s="15">
        <v>20889.504023757298</v>
      </c>
      <c r="R31" s="15">
        <v>79755.855070445308</v>
      </c>
      <c r="S31" s="15">
        <v>102326.01464520489</v>
      </c>
      <c r="T31" s="15"/>
      <c r="U31" s="15">
        <v>185383.49652044405</v>
      </c>
      <c r="V31" s="15"/>
      <c r="W31" s="15">
        <v>1424.2843652561792</v>
      </c>
      <c r="X31" s="15">
        <f t="shared" si="1"/>
        <v>299768.45212481788</v>
      </c>
      <c r="Y31" s="15">
        <f t="shared" si="2"/>
        <v>682837.19269761874</v>
      </c>
    </row>
    <row r="32" spans="1:25">
      <c r="A32" s="9">
        <f t="shared" si="0"/>
        <v>1998</v>
      </c>
      <c r="B32" s="14">
        <v>15058.386009282976</v>
      </c>
      <c r="C32" s="11">
        <v>66253.226303514835</v>
      </c>
      <c r="D32" s="12">
        <v>76360.784305042791</v>
      </c>
      <c r="E32" s="12">
        <v>82863.090334830718</v>
      </c>
      <c r="F32" s="14">
        <v>25870.207491649187</v>
      </c>
      <c r="G32" s="11">
        <v>38428.917161122605</v>
      </c>
      <c r="H32" s="11">
        <v>58527.311656181097</v>
      </c>
      <c r="I32" s="15">
        <v>75550.291137150707</v>
      </c>
      <c r="J32" s="15">
        <v>18898.392474635752</v>
      </c>
      <c r="K32" s="15">
        <v>90023.758128828718</v>
      </c>
      <c r="L32" s="15">
        <v>37109.570677466567</v>
      </c>
      <c r="M32" s="14">
        <v>56654.521617750848</v>
      </c>
      <c r="N32" s="11">
        <v>18977.08113171265</v>
      </c>
      <c r="O32" s="15">
        <v>25703.649834169748</v>
      </c>
      <c r="P32" s="15"/>
      <c r="Q32" s="15">
        <v>23213.153837685826</v>
      </c>
      <c r="R32" s="15">
        <v>95155.570047860616</v>
      </c>
      <c r="S32" s="15">
        <v>118707.08511097712</v>
      </c>
      <c r="T32" s="15"/>
      <c r="U32" s="15">
        <v>193907.21172413562</v>
      </c>
      <c r="V32" s="15"/>
      <c r="W32" s="15">
        <v>1744.2652318713078</v>
      </c>
      <c r="X32" s="15">
        <f t="shared" si="1"/>
        <v>345957.30379383161</v>
      </c>
      <c r="Y32" s="15">
        <f t="shared" si="2"/>
        <v>773049.17042203806</v>
      </c>
    </row>
    <row r="33" spans="1:41">
      <c r="A33" s="9">
        <f t="shared" si="0"/>
        <v>1999</v>
      </c>
      <c r="B33" s="14">
        <v>17270.221365083682</v>
      </c>
      <c r="C33" s="11">
        <v>34703.198743032022</v>
      </c>
      <c r="D33" s="12">
        <v>76792.420355588998</v>
      </c>
      <c r="E33" s="12">
        <v>86493.195408078027</v>
      </c>
      <c r="F33" s="14">
        <v>25949.250336811223</v>
      </c>
      <c r="G33" s="11">
        <v>34271.766137501887</v>
      </c>
      <c r="H33" s="11">
        <v>62701.108098917503</v>
      </c>
      <c r="I33" s="15">
        <v>77319.439825817419</v>
      </c>
      <c r="J33" s="15">
        <v>19419.634106407484</v>
      </c>
      <c r="K33" s="15">
        <v>114055.79701526993</v>
      </c>
      <c r="L33" s="15">
        <v>40712.254075146404</v>
      </c>
      <c r="M33" s="14">
        <v>63407.675869052189</v>
      </c>
      <c r="N33" s="11">
        <v>15300.356923666133</v>
      </c>
      <c r="O33" s="15">
        <v>22749.673798194002</v>
      </c>
      <c r="P33" s="15"/>
      <c r="Q33" s="15">
        <v>25834.287756295707</v>
      </c>
      <c r="R33" s="15">
        <v>102524.66267524734</v>
      </c>
      <c r="S33" s="15">
        <v>121093.05700008487</v>
      </c>
      <c r="T33" s="15"/>
      <c r="U33" s="15">
        <v>193434.22957526412</v>
      </c>
      <c r="V33" s="15"/>
      <c r="W33" s="15">
        <v>2815.9373654362321</v>
      </c>
      <c r="X33" s="15">
        <f t="shared" si="1"/>
        <v>360669.90793686878</v>
      </c>
      <c r="Y33" s="15">
        <f t="shared" si="2"/>
        <v>776178.25849402638</v>
      </c>
    </row>
    <row r="34" spans="1:41">
      <c r="A34" s="9">
        <f t="shared" si="0"/>
        <v>2000</v>
      </c>
      <c r="B34" s="14">
        <v>17695.834732058611</v>
      </c>
      <c r="C34" s="11">
        <v>34015.396461560093</v>
      </c>
      <c r="D34" s="12">
        <v>64278.347571571991</v>
      </c>
      <c r="E34" s="12">
        <v>75713.833823448222</v>
      </c>
      <c r="F34" s="14">
        <v>25815.469073489545</v>
      </c>
      <c r="G34" s="11">
        <v>34615.085153649707</v>
      </c>
      <c r="H34" s="11">
        <v>82072.039454222628</v>
      </c>
      <c r="I34" s="15">
        <v>98399.128656846573</v>
      </c>
      <c r="J34" s="15">
        <v>23870.871850186402</v>
      </c>
      <c r="K34" s="15">
        <v>111888.36049230168</v>
      </c>
      <c r="L34" s="15">
        <v>36683.885683473505</v>
      </c>
      <c r="M34" s="14">
        <v>65126.442876702909</v>
      </c>
      <c r="N34" s="11">
        <v>26337.373876647034</v>
      </c>
      <c r="O34" s="15">
        <v>32581.412831730744</v>
      </c>
      <c r="P34" s="15"/>
      <c r="Q34" s="15">
        <v>29106.229406859962</v>
      </c>
      <c r="R34" s="15">
        <v>102248.17658013306</v>
      </c>
      <c r="S34" s="15">
        <v>125081.51171827321</v>
      </c>
      <c r="T34" s="15"/>
      <c r="U34" s="15">
        <v>223913.47007966146</v>
      </c>
      <c r="V34" s="15"/>
      <c r="W34" s="15">
        <v>2270.7877252765747</v>
      </c>
      <c r="X34" s="15">
        <f t="shared" si="1"/>
        <v>379001.99882178276</v>
      </c>
      <c r="Y34" s="15">
        <f t="shared" si="2"/>
        <v>832711.65922631114</v>
      </c>
    </row>
    <row r="35" spans="1:41">
      <c r="A35" s="9">
        <f t="shared" si="0"/>
        <v>2001</v>
      </c>
      <c r="B35" s="14">
        <v>15542.303773312971</v>
      </c>
      <c r="C35" s="11">
        <v>33747.012258359522</v>
      </c>
      <c r="D35" s="17">
        <v>68330.533707231312</v>
      </c>
      <c r="E35" s="17">
        <v>86411.337735908688</v>
      </c>
      <c r="F35" s="14">
        <v>29223.574940762624</v>
      </c>
      <c r="G35" s="11">
        <v>41152.306956682165</v>
      </c>
      <c r="H35" s="11">
        <v>85911.404829861931</v>
      </c>
      <c r="I35" s="15">
        <v>104521.11444841369</v>
      </c>
      <c r="J35" s="15">
        <v>25286.988580695332</v>
      </c>
      <c r="K35" s="15">
        <v>124508.56764898084</v>
      </c>
      <c r="L35" s="15">
        <v>36948.802041351926</v>
      </c>
      <c r="M35" s="14">
        <v>64776.756637737424</v>
      </c>
      <c r="N35" s="11">
        <v>26281.306432055891</v>
      </c>
      <c r="O35" s="15">
        <v>34301.191891572882</v>
      </c>
      <c r="P35" s="15"/>
      <c r="Q35" s="15">
        <v>34890.508609428238</v>
      </c>
      <c r="R35" s="15">
        <v>116322.24336747541</v>
      </c>
      <c r="S35" s="15">
        <v>136048.32597351258</v>
      </c>
      <c r="T35" s="15"/>
      <c r="U35" s="15">
        <v>208166.26754110304</v>
      </c>
      <c r="V35" s="15"/>
      <c r="W35" s="15">
        <v>2532.3358545500214</v>
      </c>
      <c r="X35" s="15">
        <f t="shared" si="1"/>
        <v>403847.15767274739</v>
      </c>
      <c r="Y35" s="15">
        <f t="shared" si="2"/>
        <v>871055.72555624915</v>
      </c>
    </row>
    <row r="36" spans="1:41">
      <c r="A36" s="9">
        <f t="shared" si="0"/>
        <v>2002</v>
      </c>
      <c r="B36" s="14">
        <v>13469.885757097773</v>
      </c>
      <c r="C36" s="11">
        <v>33507.371555646889</v>
      </c>
      <c r="D36" s="15">
        <v>72287.25510912067</v>
      </c>
      <c r="E36" s="12">
        <v>90862.310026947787</v>
      </c>
      <c r="F36" s="14">
        <v>32534.84289367422</v>
      </c>
      <c r="G36" s="11">
        <v>47495.050004343575</v>
      </c>
      <c r="H36" s="11">
        <v>89672.720728450047</v>
      </c>
      <c r="I36" s="15">
        <v>110499.62817156801</v>
      </c>
      <c r="J36" s="15">
        <v>26670.567819734282</v>
      </c>
      <c r="K36" s="15">
        <v>136779.72937140803</v>
      </c>
      <c r="L36" s="15">
        <v>37226.505478677034</v>
      </c>
      <c r="M36" s="14">
        <v>64476.710081981066</v>
      </c>
      <c r="N36" s="11">
        <v>26242.509692955788</v>
      </c>
      <c r="O36" s="15">
        <v>35983.56049298877</v>
      </c>
      <c r="P36" s="15"/>
      <c r="Q36" s="15">
        <v>38197.821511395377</v>
      </c>
      <c r="R36" s="15">
        <v>129993.85606417728</v>
      </c>
      <c r="S36" s="15">
        <v>146728.13977393144</v>
      </c>
      <c r="T36" s="15"/>
      <c r="U36" s="15">
        <v>193067.55409889852</v>
      </c>
      <c r="V36" s="15"/>
      <c r="W36" s="15">
        <v>2441.022688966314</v>
      </c>
      <c r="X36" s="15">
        <f t="shared" si="1"/>
        <v>428098.14354388707</v>
      </c>
      <c r="Y36" s="15">
        <f t="shared" si="2"/>
        <v>900038.89777807589</v>
      </c>
    </row>
    <row r="37" spans="1:41">
      <c r="A37" s="9">
        <f t="shared" si="0"/>
        <v>2003</v>
      </c>
      <c r="B37" s="14">
        <v>13702.038789815064</v>
      </c>
      <c r="C37" s="11">
        <v>34172.597171055204</v>
      </c>
      <c r="D37" s="15">
        <v>70591.546134075616</v>
      </c>
      <c r="E37" s="12">
        <v>87308.363456863925</v>
      </c>
      <c r="F37" s="14">
        <v>33753.026741915848</v>
      </c>
      <c r="G37" s="11">
        <v>48967.169072702243</v>
      </c>
      <c r="H37" s="11">
        <v>93647.884070180211</v>
      </c>
      <c r="I37" s="15">
        <v>118215.14697863498</v>
      </c>
      <c r="J37" s="15">
        <v>28008.683282294427</v>
      </c>
      <c r="K37" s="15">
        <v>176329.18712029944</v>
      </c>
      <c r="L37" s="15">
        <v>39974.690493114344</v>
      </c>
      <c r="M37" s="14">
        <v>66549.055763435186</v>
      </c>
      <c r="N37" s="11">
        <v>27895.54069466134</v>
      </c>
      <c r="O37" s="15">
        <v>39991.190453810836</v>
      </c>
      <c r="P37" s="15"/>
      <c r="Q37" s="15">
        <v>38067.766464048385</v>
      </c>
      <c r="R37" s="15">
        <v>112671.16018461381</v>
      </c>
      <c r="S37" s="15">
        <v>127756.8385356918</v>
      </c>
      <c r="T37" s="15"/>
      <c r="U37" s="15">
        <v>176293.24077735349</v>
      </c>
      <c r="V37" s="15"/>
      <c r="W37" s="15">
        <v>2520.958280699675</v>
      </c>
      <c r="X37" s="15">
        <f t="shared" si="1"/>
        <v>420244.57039067068</v>
      </c>
      <c r="Y37" s="15">
        <f t="shared" si="2"/>
        <v>916171.5140745953</v>
      </c>
    </row>
    <row r="38" spans="1:41">
      <c r="A38" s="9">
        <f t="shared" si="0"/>
        <v>2004</v>
      </c>
      <c r="B38" s="14">
        <v>23919.28935970047</v>
      </c>
      <c r="C38" s="11">
        <v>35421.148597259787</v>
      </c>
      <c r="D38" s="15">
        <v>67063.27836840805</v>
      </c>
      <c r="E38" s="12">
        <v>80147.930772688211</v>
      </c>
      <c r="F38" s="14">
        <v>29436.748402911759</v>
      </c>
      <c r="G38" s="11">
        <v>47860.323527909757</v>
      </c>
      <c r="H38" s="11">
        <v>93564.477622629289</v>
      </c>
      <c r="I38" s="15">
        <v>119944.36373464346</v>
      </c>
      <c r="J38" s="15">
        <v>28986.974205860934</v>
      </c>
      <c r="K38" s="15">
        <v>220403.09011817398</v>
      </c>
      <c r="L38" s="15">
        <v>40210.728787228516</v>
      </c>
      <c r="M38" s="14">
        <v>68420.612204800622</v>
      </c>
      <c r="N38" s="11">
        <v>28161.815946131552</v>
      </c>
      <c r="O38" s="15">
        <v>42965.452686214114</v>
      </c>
      <c r="P38" s="15"/>
      <c r="Q38" s="15">
        <v>38453.977152437117</v>
      </c>
      <c r="R38" s="15">
        <v>104489.52720290206</v>
      </c>
      <c r="S38" s="15">
        <v>116735.28778418411</v>
      </c>
      <c r="T38" s="15"/>
      <c r="U38" s="15">
        <v>160168.8260851407</v>
      </c>
      <c r="V38" s="15"/>
      <c r="W38" s="15">
        <v>2514.3865417828674</v>
      </c>
      <c r="X38" s="15">
        <f t="shared" si="1"/>
        <v>415832.83989577263</v>
      </c>
      <c r="Y38" s="15">
        <f t="shared" si="2"/>
        <v>933035.39920523472</v>
      </c>
    </row>
    <row r="39" spans="1:41">
      <c r="A39" s="9">
        <f t="shared" si="0"/>
        <v>2005</v>
      </c>
      <c r="B39" s="14">
        <v>24294.812307110638</v>
      </c>
      <c r="C39" s="11">
        <v>63683.32345171574</v>
      </c>
      <c r="D39" s="15">
        <v>70159.04663503656</v>
      </c>
      <c r="E39" s="12">
        <v>82846.745554617359</v>
      </c>
      <c r="F39" s="14">
        <v>27671.224772859972</v>
      </c>
      <c r="G39" s="11">
        <v>43893.362054741323</v>
      </c>
      <c r="H39" s="11">
        <v>103193.13616480029</v>
      </c>
      <c r="I39" s="15">
        <v>124120.43887357294</v>
      </c>
      <c r="J39" s="15">
        <v>28838.613262171457</v>
      </c>
      <c r="K39" s="15">
        <v>230584.26595361295</v>
      </c>
      <c r="L39" s="15">
        <v>44739.134458818284</v>
      </c>
      <c r="M39" s="14">
        <v>74149.7569521681</v>
      </c>
      <c r="N39" s="11">
        <v>30963.059998201607</v>
      </c>
      <c r="O39" s="15">
        <v>46122.417482854675</v>
      </c>
      <c r="P39" s="15"/>
      <c r="Q39" s="15">
        <v>34721.182904211986</v>
      </c>
      <c r="R39" s="15">
        <v>120633.85342360832</v>
      </c>
      <c r="S39" s="15">
        <v>130538.29341872007</v>
      </c>
      <c r="T39" s="15"/>
      <c r="U39" s="15">
        <v>129912.86698307369</v>
      </c>
      <c r="V39" s="15"/>
      <c r="W39" s="15">
        <v>2888.980474978664</v>
      </c>
      <c r="X39" s="15">
        <f t="shared" si="1"/>
        <v>450492.88102260709</v>
      </c>
      <c r="Y39" s="15">
        <f t="shared" si="2"/>
        <v>963461.63410426758</v>
      </c>
    </row>
    <row r="40" spans="1:41">
      <c r="A40" s="9">
        <f t="shared" si="0"/>
        <v>2006</v>
      </c>
      <c r="B40" s="14">
        <v>17442.009067717077</v>
      </c>
      <c r="C40" s="11">
        <v>88349.115318517943</v>
      </c>
      <c r="D40" s="15">
        <v>36864.446623271426</v>
      </c>
      <c r="E40" s="12">
        <v>79726.269277248284</v>
      </c>
      <c r="F40" s="14">
        <v>22044.671571857387</v>
      </c>
      <c r="G40" s="11">
        <v>43162.770120265857</v>
      </c>
      <c r="H40" s="11">
        <v>97136.997067107368</v>
      </c>
      <c r="I40" s="15">
        <v>125377.51898435541</v>
      </c>
      <c r="J40" s="15">
        <v>19282.211137570222</v>
      </c>
      <c r="K40" s="15">
        <v>237051.68093740114</v>
      </c>
      <c r="L40" s="15">
        <v>45451.696727668183</v>
      </c>
      <c r="M40" s="14">
        <v>87266.13590577904</v>
      </c>
      <c r="N40" s="11">
        <v>23566.667539361952</v>
      </c>
      <c r="O40" s="15">
        <v>46749.330426398155</v>
      </c>
      <c r="P40" s="15"/>
      <c r="Q40" s="15">
        <v>33007.141463954402</v>
      </c>
      <c r="R40" s="15">
        <v>116927.2593036816</v>
      </c>
      <c r="S40" s="15">
        <v>138716.28732890639</v>
      </c>
      <c r="T40" s="15"/>
      <c r="U40" s="15">
        <v>183693.37156493601</v>
      </c>
      <c r="V40" s="15"/>
      <c r="W40" s="15">
        <v>2843.3602908164639</v>
      </c>
      <c r="X40" s="15">
        <f t="shared" si="1"/>
        <v>378715.95903823519</v>
      </c>
      <c r="Y40" s="15">
        <f t="shared" si="2"/>
        <v>1065942.981618579</v>
      </c>
    </row>
    <row r="41" spans="1:41">
      <c r="A41" s="9">
        <f t="shared" si="0"/>
        <v>2007</v>
      </c>
      <c r="B41" s="14">
        <v>17021.369116919999</v>
      </c>
      <c r="C41" s="11">
        <v>89453.981417280011</v>
      </c>
      <c r="D41" s="15">
        <v>37873.761580080005</v>
      </c>
      <c r="E41" s="12">
        <v>82317.355853280009</v>
      </c>
      <c r="F41" s="14"/>
      <c r="G41" s="11">
        <v>42848.71360368</v>
      </c>
      <c r="H41" s="11">
        <v>0</v>
      </c>
      <c r="I41" s="15">
        <v>153938.04770903999</v>
      </c>
      <c r="J41" s="15">
        <v>0</v>
      </c>
      <c r="K41" s="15">
        <v>225177.08524116001</v>
      </c>
      <c r="L41" s="15"/>
      <c r="M41" s="14">
        <v>98429.580930960001</v>
      </c>
      <c r="N41" s="11">
        <v>25340.192220000001</v>
      </c>
      <c r="O41" s="15">
        <v>50799.328199400006</v>
      </c>
      <c r="P41" s="15"/>
      <c r="Q41" s="15">
        <v>30214.817768280001</v>
      </c>
      <c r="R41" s="15"/>
      <c r="S41" s="15">
        <v>159281.20824000001</v>
      </c>
      <c r="T41" s="15"/>
      <c r="U41" s="15">
        <v>119754.64555104001</v>
      </c>
      <c r="V41" s="15"/>
      <c r="W41" s="15">
        <v>2740.8779340000001</v>
      </c>
      <c r="X41" s="15">
        <f t="shared" si="1"/>
        <v>80235.322916999998</v>
      </c>
      <c r="Y41" s="15">
        <f t="shared" si="2"/>
        <v>1054955.6424481201</v>
      </c>
    </row>
    <row r="42" spans="1:41">
      <c r="A42" s="9">
        <f t="shared" si="0"/>
        <v>2008</v>
      </c>
      <c r="B42" s="17">
        <v>17270.7228</v>
      </c>
      <c r="C42" s="19">
        <v>79479.546000000002</v>
      </c>
      <c r="D42" s="12">
        <v>31374.997200000002</v>
      </c>
      <c r="E42" s="12">
        <v>71533.083599999998</v>
      </c>
      <c r="F42" s="17"/>
      <c r="G42" s="15">
        <v>44381.0124</v>
      </c>
      <c r="H42" s="15">
        <v>0</v>
      </c>
      <c r="I42" s="15">
        <v>144142.54080000002</v>
      </c>
      <c r="J42" s="15">
        <v>0</v>
      </c>
      <c r="K42" s="15">
        <v>208478.2464</v>
      </c>
      <c r="L42" s="15"/>
      <c r="M42" s="12">
        <v>103539.7788</v>
      </c>
      <c r="N42" s="19">
        <v>24273.119999999999</v>
      </c>
      <c r="O42" s="15">
        <v>46665.073199999999</v>
      </c>
      <c r="P42" s="15"/>
      <c r="Q42" s="15">
        <v>31440.654000000002</v>
      </c>
      <c r="R42" s="15"/>
      <c r="S42" s="15">
        <v>169613.4</v>
      </c>
      <c r="T42" s="15"/>
      <c r="U42" s="15">
        <v>104596.2564</v>
      </c>
      <c r="V42" s="15"/>
      <c r="W42" s="15">
        <v>2760.57</v>
      </c>
      <c r="X42" s="15">
        <f t="shared" si="1"/>
        <v>72918.84</v>
      </c>
      <c r="Y42" s="15">
        <f t="shared" si="2"/>
        <v>1006630.1615999999</v>
      </c>
    </row>
    <row r="43" spans="1:41">
      <c r="A43" s="9">
        <v>2009</v>
      </c>
      <c r="B43" s="11">
        <v>23540</v>
      </c>
      <c r="C43" s="11">
        <v>91227</v>
      </c>
      <c r="D43" s="12">
        <v>34805</v>
      </c>
      <c r="E43" s="12">
        <v>74329</v>
      </c>
      <c r="G43" s="11">
        <v>39967</v>
      </c>
      <c r="H43" s="11">
        <v>0</v>
      </c>
      <c r="I43" s="15">
        <v>154670</v>
      </c>
      <c r="J43" s="15">
        <v>16500</v>
      </c>
      <c r="K43" s="15">
        <v>200408</v>
      </c>
      <c r="M43" s="11">
        <v>125077</v>
      </c>
      <c r="N43" s="11">
        <v>24500</v>
      </c>
      <c r="O43" s="15">
        <v>48018</v>
      </c>
      <c r="P43" s="15"/>
      <c r="Q43" s="15">
        <v>30000</v>
      </c>
      <c r="R43" s="15"/>
      <c r="S43" s="15">
        <v>167900</v>
      </c>
      <c r="T43" s="15"/>
      <c r="U43" s="15">
        <v>94502</v>
      </c>
      <c r="V43" s="15"/>
      <c r="W43" s="15">
        <v>2867</v>
      </c>
      <c r="X43" s="15">
        <f t="shared" si="1"/>
        <v>99345</v>
      </c>
      <c r="Y43" s="15">
        <f t="shared" si="2"/>
        <v>1028965</v>
      </c>
    </row>
    <row r="44" spans="1:41">
      <c r="A44" s="9">
        <v>2010</v>
      </c>
      <c r="J44" s="15">
        <v>0</v>
      </c>
      <c r="K44" s="15">
        <v>194662</v>
      </c>
      <c r="N44" s="11"/>
      <c r="U44" s="15"/>
      <c r="V44" s="15"/>
      <c r="W44" s="15">
        <v>2997</v>
      </c>
      <c r="X44" s="15">
        <f t="shared" si="1"/>
        <v>0</v>
      </c>
      <c r="Y44" s="15">
        <f t="shared" si="2"/>
        <v>197659</v>
      </c>
    </row>
    <row r="45" spans="1:41">
      <c r="X45" s="15"/>
      <c r="Y45" s="15"/>
    </row>
    <row r="46" spans="1:41">
      <c r="X46" s="22" t="s">
        <v>31</v>
      </c>
      <c r="Y46" s="22"/>
      <c r="Z46" s="22"/>
      <c r="AA46" s="22"/>
      <c r="AB46" s="22"/>
      <c r="AC46" s="22"/>
      <c r="AD46" s="22"/>
      <c r="AE46" s="22"/>
      <c r="AF46" s="22"/>
      <c r="AG46" s="22"/>
      <c r="AH46" s="22"/>
      <c r="AI46" s="22"/>
      <c r="AJ46" s="22"/>
      <c r="AK46" s="22"/>
      <c r="AL46" s="22"/>
      <c r="AM46" s="22"/>
      <c r="AN46" s="22"/>
      <c r="AO46" s="22"/>
    </row>
    <row r="48" spans="1:41" ht="60.75" customHeight="1">
      <c r="X48" s="21" t="s">
        <v>29</v>
      </c>
      <c r="Y48" s="21"/>
      <c r="Z48" s="21"/>
      <c r="AA48" s="21"/>
      <c r="AB48" s="21"/>
      <c r="AC48" s="21"/>
      <c r="AD48" s="21"/>
      <c r="AE48" s="22"/>
      <c r="AF48" s="22"/>
    </row>
    <row r="49" spans="24:24">
      <c r="X49" s="7"/>
    </row>
  </sheetData>
  <mergeCells count="3">
    <mergeCell ref="X46:AO46"/>
    <mergeCell ref="X48:AF48"/>
    <mergeCell ref="A1:AD1"/>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F71"/>
  <sheetViews>
    <sheetView topLeftCell="A46" workbookViewId="0">
      <selection activeCell="E17" sqref="E17"/>
    </sheetView>
  </sheetViews>
  <sheetFormatPr defaultRowHeight="15"/>
  <cols>
    <col min="1" max="1" width="7.140625" style="3" customWidth="1"/>
    <col min="2" max="2" width="20" style="3" bestFit="1" customWidth="1"/>
    <col min="3" max="3" width="23.5703125" style="3" bestFit="1" customWidth="1"/>
    <col min="4" max="256" width="9.140625" style="3"/>
    <col min="257" max="257" width="7.140625" style="3" customWidth="1"/>
    <col min="258" max="258" width="18.28515625" style="3" bestFit="1" customWidth="1"/>
    <col min="259" max="259" width="21.5703125" style="3" bestFit="1" customWidth="1"/>
    <col min="260" max="512" width="9.140625" style="3"/>
    <col min="513" max="513" width="7.140625" style="3" customWidth="1"/>
    <col min="514" max="514" width="18.28515625" style="3" bestFit="1" customWidth="1"/>
    <col min="515" max="515" width="21.5703125" style="3" bestFit="1" customWidth="1"/>
    <col min="516" max="768" width="9.140625" style="3"/>
    <col min="769" max="769" width="7.140625" style="3" customWidth="1"/>
    <col min="770" max="770" width="18.28515625" style="3" bestFit="1" customWidth="1"/>
    <col min="771" max="771" width="21.5703125" style="3" bestFit="1" customWidth="1"/>
    <col min="772" max="1024" width="9.140625" style="3"/>
    <col min="1025" max="1025" width="7.140625" style="3" customWidth="1"/>
    <col min="1026" max="1026" width="18.28515625" style="3" bestFit="1" customWidth="1"/>
    <col min="1027" max="1027" width="21.5703125" style="3" bestFit="1" customWidth="1"/>
    <col min="1028" max="1280" width="9.140625" style="3"/>
    <col min="1281" max="1281" width="7.140625" style="3" customWidth="1"/>
    <col min="1282" max="1282" width="18.28515625" style="3" bestFit="1" customWidth="1"/>
    <col min="1283" max="1283" width="21.5703125" style="3" bestFit="1" customWidth="1"/>
    <col min="1284" max="1536" width="9.140625" style="3"/>
    <col min="1537" max="1537" width="7.140625" style="3" customWidth="1"/>
    <col min="1538" max="1538" width="18.28515625" style="3" bestFit="1" customWidth="1"/>
    <col min="1539" max="1539" width="21.5703125" style="3" bestFit="1" customWidth="1"/>
    <col min="1540" max="1792" width="9.140625" style="3"/>
    <col min="1793" max="1793" width="7.140625" style="3" customWidth="1"/>
    <col min="1794" max="1794" width="18.28515625" style="3" bestFit="1" customWidth="1"/>
    <col min="1795" max="1795" width="21.5703125" style="3" bestFit="1" customWidth="1"/>
    <col min="1796" max="2048" width="9.140625" style="3"/>
    <col min="2049" max="2049" width="7.140625" style="3" customWidth="1"/>
    <col min="2050" max="2050" width="18.28515625" style="3" bestFit="1" customWidth="1"/>
    <col min="2051" max="2051" width="21.5703125" style="3" bestFit="1" customWidth="1"/>
    <col min="2052" max="2304" width="9.140625" style="3"/>
    <col min="2305" max="2305" width="7.140625" style="3" customWidth="1"/>
    <col min="2306" max="2306" width="18.28515625" style="3" bestFit="1" customWidth="1"/>
    <col min="2307" max="2307" width="21.5703125" style="3" bestFit="1" customWidth="1"/>
    <col min="2308" max="2560" width="9.140625" style="3"/>
    <col min="2561" max="2561" width="7.140625" style="3" customWidth="1"/>
    <col min="2562" max="2562" width="18.28515625" style="3" bestFit="1" customWidth="1"/>
    <col min="2563" max="2563" width="21.5703125" style="3" bestFit="1" customWidth="1"/>
    <col min="2564" max="2816" width="9.140625" style="3"/>
    <col min="2817" max="2817" width="7.140625" style="3" customWidth="1"/>
    <col min="2818" max="2818" width="18.28515625" style="3" bestFit="1" customWidth="1"/>
    <col min="2819" max="2819" width="21.5703125" style="3" bestFit="1" customWidth="1"/>
    <col min="2820" max="3072" width="9.140625" style="3"/>
    <col min="3073" max="3073" width="7.140625" style="3" customWidth="1"/>
    <col min="3074" max="3074" width="18.28515625" style="3" bestFit="1" customWidth="1"/>
    <col min="3075" max="3075" width="21.5703125" style="3" bestFit="1" customWidth="1"/>
    <col min="3076" max="3328" width="9.140625" style="3"/>
    <col min="3329" max="3329" width="7.140625" style="3" customWidth="1"/>
    <col min="3330" max="3330" width="18.28515625" style="3" bestFit="1" customWidth="1"/>
    <col min="3331" max="3331" width="21.5703125" style="3" bestFit="1" customWidth="1"/>
    <col min="3332" max="3584" width="9.140625" style="3"/>
    <col min="3585" max="3585" width="7.140625" style="3" customWidth="1"/>
    <col min="3586" max="3586" width="18.28515625" style="3" bestFit="1" customWidth="1"/>
    <col min="3587" max="3587" width="21.5703125" style="3" bestFit="1" customWidth="1"/>
    <col min="3588" max="3840" width="9.140625" style="3"/>
    <col min="3841" max="3841" width="7.140625" style="3" customWidth="1"/>
    <col min="3842" max="3842" width="18.28515625" style="3" bestFit="1" customWidth="1"/>
    <col min="3843" max="3843" width="21.5703125" style="3" bestFit="1" customWidth="1"/>
    <col min="3844" max="4096" width="9.140625" style="3"/>
    <col min="4097" max="4097" width="7.140625" style="3" customWidth="1"/>
    <col min="4098" max="4098" width="18.28515625" style="3" bestFit="1" customWidth="1"/>
    <col min="4099" max="4099" width="21.5703125" style="3" bestFit="1" customWidth="1"/>
    <col min="4100" max="4352" width="9.140625" style="3"/>
    <col min="4353" max="4353" width="7.140625" style="3" customWidth="1"/>
    <col min="4354" max="4354" width="18.28515625" style="3" bestFit="1" customWidth="1"/>
    <col min="4355" max="4355" width="21.5703125" style="3" bestFit="1" customWidth="1"/>
    <col min="4356" max="4608" width="9.140625" style="3"/>
    <col min="4609" max="4609" width="7.140625" style="3" customWidth="1"/>
    <col min="4610" max="4610" width="18.28515625" style="3" bestFit="1" customWidth="1"/>
    <col min="4611" max="4611" width="21.5703125" style="3" bestFit="1" customWidth="1"/>
    <col min="4612" max="4864" width="9.140625" style="3"/>
    <col min="4865" max="4865" width="7.140625" style="3" customWidth="1"/>
    <col min="4866" max="4866" width="18.28515625" style="3" bestFit="1" customWidth="1"/>
    <col min="4867" max="4867" width="21.5703125" style="3" bestFit="1" customWidth="1"/>
    <col min="4868" max="5120" width="9.140625" style="3"/>
    <col min="5121" max="5121" width="7.140625" style="3" customWidth="1"/>
    <col min="5122" max="5122" width="18.28515625" style="3" bestFit="1" customWidth="1"/>
    <col min="5123" max="5123" width="21.5703125" style="3" bestFit="1" customWidth="1"/>
    <col min="5124" max="5376" width="9.140625" style="3"/>
    <col min="5377" max="5377" width="7.140625" style="3" customWidth="1"/>
    <col min="5378" max="5378" width="18.28515625" style="3" bestFit="1" customWidth="1"/>
    <col min="5379" max="5379" width="21.5703125" style="3" bestFit="1" customWidth="1"/>
    <col min="5380" max="5632" width="9.140625" style="3"/>
    <col min="5633" max="5633" width="7.140625" style="3" customWidth="1"/>
    <col min="5634" max="5634" width="18.28515625" style="3" bestFit="1" customWidth="1"/>
    <col min="5635" max="5635" width="21.5703125" style="3" bestFit="1" customWidth="1"/>
    <col min="5636" max="5888" width="9.140625" style="3"/>
    <col min="5889" max="5889" width="7.140625" style="3" customWidth="1"/>
    <col min="5890" max="5890" width="18.28515625" style="3" bestFit="1" customWidth="1"/>
    <col min="5891" max="5891" width="21.5703125" style="3" bestFit="1" customWidth="1"/>
    <col min="5892" max="6144" width="9.140625" style="3"/>
    <col min="6145" max="6145" width="7.140625" style="3" customWidth="1"/>
    <col min="6146" max="6146" width="18.28515625" style="3" bestFit="1" customWidth="1"/>
    <col min="6147" max="6147" width="21.5703125" style="3" bestFit="1" customWidth="1"/>
    <col min="6148" max="6400" width="9.140625" style="3"/>
    <col min="6401" max="6401" width="7.140625" style="3" customWidth="1"/>
    <col min="6402" max="6402" width="18.28515625" style="3" bestFit="1" customWidth="1"/>
    <col min="6403" max="6403" width="21.5703125" style="3" bestFit="1" customWidth="1"/>
    <col min="6404" max="6656" width="9.140625" style="3"/>
    <col min="6657" max="6657" width="7.140625" style="3" customWidth="1"/>
    <col min="6658" max="6658" width="18.28515625" style="3" bestFit="1" customWidth="1"/>
    <col min="6659" max="6659" width="21.5703125" style="3" bestFit="1" customWidth="1"/>
    <col min="6660" max="6912" width="9.140625" style="3"/>
    <col min="6913" max="6913" width="7.140625" style="3" customWidth="1"/>
    <col min="6914" max="6914" width="18.28515625" style="3" bestFit="1" customWidth="1"/>
    <col min="6915" max="6915" width="21.5703125" style="3" bestFit="1" customWidth="1"/>
    <col min="6916" max="7168" width="9.140625" style="3"/>
    <col min="7169" max="7169" width="7.140625" style="3" customWidth="1"/>
    <col min="7170" max="7170" width="18.28515625" style="3" bestFit="1" customWidth="1"/>
    <col min="7171" max="7171" width="21.5703125" style="3" bestFit="1" customWidth="1"/>
    <col min="7172" max="7424" width="9.140625" style="3"/>
    <col min="7425" max="7425" width="7.140625" style="3" customWidth="1"/>
    <col min="7426" max="7426" width="18.28515625" style="3" bestFit="1" customWidth="1"/>
    <col min="7427" max="7427" width="21.5703125" style="3" bestFit="1" customWidth="1"/>
    <col min="7428" max="7680" width="9.140625" style="3"/>
    <col min="7681" max="7681" width="7.140625" style="3" customWidth="1"/>
    <col min="7682" max="7682" width="18.28515625" style="3" bestFit="1" customWidth="1"/>
    <col min="7683" max="7683" width="21.5703125" style="3" bestFit="1" customWidth="1"/>
    <col min="7684" max="7936" width="9.140625" style="3"/>
    <col min="7937" max="7937" width="7.140625" style="3" customWidth="1"/>
    <col min="7938" max="7938" width="18.28515625" style="3" bestFit="1" customWidth="1"/>
    <col min="7939" max="7939" width="21.5703125" style="3" bestFit="1" customWidth="1"/>
    <col min="7940" max="8192" width="9.140625" style="3"/>
    <col min="8193" max="8193" width="7.140625" style="3" customWidth="1"/>
    <col min="8194" max="8194" width="18.28515625" style="3" bestFit="1" customWidth="1"/>
    <col min="8195" max="8195" width="21.5703125" style="3" bestFit="1" customWidth="1"/>
    <col min="8196" max="8448" width="9.140625" style="3"/>
    <col min="8449" max="8449" width="7.140625" style="3" customWidth="1"/>
    <col min="8450" max="8450" width="18.28515625" style="3" bestFit="1" customWidth="1"/>
    <col min="8451" max="8451" width="21.5703125" style="3" bestFit="1" customWidth="1"/>
    <col min="8452" max="8704" width="9.140625" style="3"/>
    <col min="8705" max="8705" width="7.140625" style="3" customWidth="1"/>
    <col min="8706" max="8706" width="18.28515625" style="3" bestFit="1" customWidth="1"/>
    <col min="8707" max="8707" width="21.5703125" style="3" bestFit="1" customWidth="1"/>
    <col min="8708" max="8960" width="9.140625" style="3"/>
    <col min="8961" max="8961" width="7.140625" style="3" customWidth="1"/>
    <col min="8962" max="8962" width="18.28515625" style="3" bestFit="1" customWidth="1"/>
    <col min="8963" max="8963" width="21.5703125" style="3" bestFit="1" customWidth="1"/>
    <col min="8964" max="9216" width="9.140625" style="3"/>
    <col min="9217" max="9217" width="7.140625" style="3" customWidth="1"/>
    <col min="9218" max="9218" width="18.28515625" style="3" bestFit="1" customWidth="1"/>
    <col min="9219" max="9219" width="21.5703125" style="3" bestFit="1" customWidth="1"/>
    <col min="9220" max="9472" width="9.140625" style="3"/>
    <col min="9473" max="9473" width="7.140625" style="3" customWidth="1"/>
    <col min="9474" max="9474" width="18.28515625" style="3" bestFit="1" customWidth="1"/>
    <col min="9475" max="9475" width="21.5703125" style="3" bestFit="1" customWidth="1"/>
    <col min="9476" max="9728" width="9.140625" style="3"/>
    <col min="9729" max="9729" width="7.140625" style="3" customWidth="1"/>
    <col min="9730" max="9730" width="18.28515625" style="3" bestFit="1" customWidth="1"/>
    <col min="9731" max="9731" width="21.5703125" style="3" bestFit="1" customWidth="1"/>
    <col min="9732" max="9984" width="9.140625" style="3"/>
    <col min="9985" max="9985" width="7.140625" style="3" customWidth="1"/>
    <col min="9986" max="9986" width="18.28515625" style="3" bestFit="1" customWidth="1"/>
    <col min="9987" max="9987" width="21.5703125" style="3" bestFit="1" customWidth="1"/>
    <col min="9988" max="10240" width="9.140625" style="3"/>
    <col min="10241" max="10241" width="7.140625" style="3" customWidth="1"/>
    <col min="10242" max="10242" width="18.28515625" style="3" bestFit="1" customWidth="1"/>
    <col min="10243" max="10243" width="21.5703125" style="3" bestFit="1" customWidth="1"/>
    <col min="10244" max="10496" width="9.140625" style="3"/>
    <col min="10497" max="10497" width="7.140625" style="3" customWidth="1"/>
    <col min="10498" max="10498" width="18.28515625" style="3" bestFit="1" customWidth="1"/>
    <col min="10499" max="10499" width="21.5703125" style="3" bestFit="1" customWidth="1"/>
    <col min="10500" max="10752" width="9.140625" style="3"/>
    <col min="10753" max="10753" width="7.140625" style="3" customWidth="1"/>
    <col min="10754" max="10754" width="18.28515625" style="3" bestFit="1" customWidth="1"/>
    <col min="10755" max="10755" width="21.5703125" style="3" bestFit="1" customWidth="1"/>
    <col min="10756" max="11008" width="9.140625" style="3"/>
    <col min="11009" max="11009" width="7.140625" style="3" customWidth="1"/>
    <col min="11010" max="11010" width="18.28515625" style="3" bestFit="1" customWidth="1"/>
    <col min="11011" max="11011" width="21.5703125" style="3" bestFit="1" customWidth="1"/>
    <col min="11012" max="11264" width="9.140625" style="3"/>
    <col min="11265" max="11265" width="7.140625" style="3" customWidth="1"/>
    <col min="11266" max="11266" width="18.28515625" style="3" bestFit="1" customWidth="1"/>
    <col min="11267" max="11267" width="21.5703125" style="3" bestFit="1" customWidth="1"/>
    <col min="11268" max="11520" width="9.140625" style="3"/>
    <col min="11521" max="11521" width="7.140625" style="3" customWidth="1"/>
    <col min="11522" max="11522" width="18.28515625" style="3" bestFit="1" customWidth="1"/>
    <col min="11523" max="11523" width="21.5703125" style="3" bestFit="1" customWidth="1"/>
    <col min="11524" max="11776" width="9.140625" style="3"/>
    <col min="11777" max="11777" width="7.140625" style="3" customWidth="1"/>
    <col min="11778" max="11778" width="18.28515625" style="3" bestFit="1" customWidth="1"/>
    <col min="11779" max="11779" width="21.5703125" style="3" bestFit="1" customWidth="1"/>
    <col min="11780" max="12032" width="9.140625" style="3"/>
    <col min="12033" max="12033" width="7.140625" style="3" customWidth="1"/>
    <col min="12034" max="12034" width="18.28515625" style="3" bestFit="1" customWidth="1"/>
    <col min="12035" max="12035" width="21.5703125" style="3" bestFit="1" customWidth="1"/>
    <col min="12036" max="12288" width="9.140625" style="3"/>
    <col min="12289" max="12289" width="7.140625" style="3" customWidth="1"/>
    <col min="12290" max="12290" width="18.28515625" style="3" bestFit="1" customWidth="1"/>
    <col min="12291" max="12291" width="21.5703125" style="3" bestFit="1" customWidth="1"/>
    <col min="12292" max="12544" width="9.140625" style="3"/>
    <col min="12545" max="12545" width="7.140625" style="3" customWidth="1"/>
    <col min="12546" max="12546" width="18.28515625" style="3" bestFit="1" customWidth="1"/>
    <col min="12547" max="12547" width="21.5703125" style="3" bestFit="1" customWidth="1"/>
    <col min="12548" max="12800" width="9.140625" style="3"/>
    <col min="12801" max="12801" width="7.140625" style="3" customWidth="1"/>
    <col min="12802" max="12802" width="18.28515625" style="3" bestFit="1" customWidth="1"/>
    <col min="12803" max="12803" width="21.5703125" style="3" bestFit="1" customWidth="1"/>
    <col min="12804" max="13056" width="9.140625" style="3"/>
    <col min="13057" max="13057" width="7.140625" style="3" customWidth="1"/>
    <col min="13058" max="13058" width="18.28515625" style="3" bestFit="1" customWidth="1"/>
    <col min="13059" max="13059" width="21.5703125" style="3" bestFit="1" customWidth="1"/>
    <col min="13060" max="13312" width="9.140625" style="3"/>
    <col min="13313" max="13313" width="7.140625" style="3" customWidth="1"/>
    <col min="13314" max="13314" width="18.28515625" style="3" bestFit="1" customWidth="1"/>
    <col min="13315" max="13315" width="21.5703125" style="3" bestFit="1" customWidth="1"/>
    <col min="13316" max="13568" width="9.140625" style="3"/>
    <col min="13569" max="13569" width="7.140625" style="3" customWidth="1"/>
    <col min="13570" max="13570" width="18.28515625" style="3" bestFit="1" customWidth="1"/>
    <col min="13571" max="13571" width="21.5703125" style="3" bestFit="1" customWidth="1"/>
    <col min="13572" max="13824" width="9.140625" style="3"/>
    <col min="13825" max="13825" width="7.140625" style="3" customWidth="1"/>
    <col min="13826" max="13826" width="18.28515625" style="3" bestFit="1" customWidth="1"/>
    <col min="13827" max="13827" width="21.5703125" style="3" bestFit="1" customWidth="1"/>
    <col min="13828" max="14080" width="9.140625" style="3"/>
    <col min="14081" max="14081" width="7.140625" style="3" customWidth="1"/>
    <col min="14082" max="14082" width="18.28515625" style="3" bestFit="1" customWidth="1"/>
    <col min="14083" max="14083" width="21.5703125" style="3" bestFit="1" customWidth="1"/>
    <col min="14084" max="14336" width="9.140625" style="3"/>
    <col min="14337" max="14337" width="7.140625" style="3" customWidth="1"/>
    <col min="14338" max="14338" width="18.28515625" style="3" bestFit="1" customWidth="1"/>
    <col min="14339" max="14339" width="21.5703125" style="3" bestFit="1" customWidth="1"/>
    <col min="14340" max="14592" width="9.140625" style="3"/>
    <col min="14593" max="14593" width="7.140625" style="3" customWidth="1"/>
    <col min="14594" max="14594" width="18.28515625" style="3" bestFit="1" customWidth="1"/>
    <col min="14595" max="14595" width="21.5703125" style="3" bestFit="1" customWidth="1"/>
    <col min="14596" max="14848" width="9.140625" style="3"/>
    <col min="14849" max="14849" width="7.140625" style="3" customWidth="1"/>
    <col min="14850" max="14850" width="18.28515625" style="3" bestFit="1" customWidth="1"/>
    <col min="14851" max="14851" width="21.5703125" style="3" bestFit="1" customWidth="1"/>
    <col min="14852" max="15104" width="9.140625" style="3"/>
    <col min="15105" max="15105" width="7.140625" style="3" customWidth="1"/>
    <col min="15106" max="15106" width="18.28515625" style="3" bestFit="1" customWidth="1"/>
    <col min="15107" max="15107" width="21.5703125" style="3" bestFit="1" customWidth="1"/>
    <col min="15108" max="15360" width="9.140625" style="3"/>
    <col min="15361" max="15361" width="7.140625" style="3" customWidth="1"/>
    <col min="15362" max="15362" width="18.28515625" style="3" bestFit="1" customWidth="1"/>
    <col min="15363" max="15363" width="21.5703125" style="3" bestFit="1" customWidth="1"/>
    <col min="15364" max="15616" width="9.140625" style="3"/>
    <col min="15617" max="15617" width="7.140625" style="3" customWidth="1"/>
    <col min="15618" max="15618" width="18.28515625" style="3" bestFit="1" customWidth="1"/>
    <col min="15619" max="15619" width="21.5703125" style="3" bestFit="1" customWidth="1"/>
    <col min="15620" max="15872" width="9.140625" style="3"/>
    <col min="15873" max="15873" width="7.140625" style="3" customWidth="1"/>
    <col min="15874" max="15874" width="18.28515625" style="3" bestFit="1" customWidth="1"/>
    <col min="15875" max="15875" width="21.5703125" style="3" bestFit="1" customWidth="1"/>
    <col min="15876" max="16128" width="9.140625" style="3"/>
    <col min="16129" max="16129" width="7.140625" style="3" customWidth="1"/>
    <col min="16130" max="16130" width="18.28515625" style="3" bestFit="1" customWidth="1"/>
    <col min="16131" max="16131" width="21.5703125" style="3" bestFit="1" customWidth="1"/>
    <col min="16132" max="16384" width="9.140625" style="3"/>
  </cols>
  <sheetData>
    <row r="1" spans="1:3">
      <c r="A1" s="1" t="s">
        <v>24</v>
      </c>
      <c r="B1" s="2"/>
      <c r="C1" s="2"/>
    </row>
    <row r="2" spans="1:3" ht="24" customHeight="1">
      <c r="A2" s="2"/>
      <c r="B2" s="2"/>
      <c r="C2" s="2"/>
    </row>
    <row r="3" spans="1:3">
      <c r="A3" s="4" t="s">
        <v>25</v>
      </c>
      <c r="B3" s="4" t="s">
        <v>26</v>
      </c>
      <c r="C3" s="4" t="s">
        <v>27</v>
      </c>
    </row>
    <row r="4" spans="1:3">
      <c r="A4" s="5">
        <v>1945</v>
      </c>
      <c r="B4" s="5">
        <v>2.06</v>
      </c>
      <c r="C4" s="4">
        <f t="shared" ref="C4:C67" si="0">C5*(1+(B5/100))</f>
        <v>31.990832975103078</v>
      </c>
    </row>
    <row r="5" spans="1:3">
      <c r="A5" s="5">
        <v>1946</v>
      </c>
      <c r="B5" s="5">
        <v>4.04</v>
      </c>
      <c r="C5" s="4">
        <f t="shared" si="0"/>
        <v>30.748589941467781</v>
      </c>
    </row>
    <row r="6" spans="1:3">
      <c r="A6" s="5">
        <v>1947</v>
      </c>
      <c r="B6" s="5">
        <v>5.86</v>
      </c>
      <c r="C6" s="4">
        <f t="shared" si="0"/>
        <v>29.046466976636861</v>
      </c>
    </row>
    <row r="7" spans="1:3">
      <c r="A7" s="5">
        <v>1948</v>
      </c>
      <c r="B7" s="5">
        <v>7.37</v>
      </c>
      <c r="C7" s="4">
        <f t="shared" si="0"/>
        <v>27.052684154453626</v>
      </c>
    </row>
    <row r="8" spans="1:3">
      <c r="A8" s="5">
        <v>1949</v>
      </c>
      <c r="B8" s="5">
        <v>2.79</v>
      </c>
      <c r="C8" s="4">
        <f t="shared" si="0"/>
        <v>26.318400772889994</v>
      </c>
    </row>
    <row r="9" spans="1:3">
      <c r="A9" s="5">
        <v>1950</v>
      </c>
      <c r="B9" s="5">
        <v>3.07</v>
      </c>
      <c r="C9" s="4">
        <f t="shared" si="0"/>
        <v>25.534491872407099</v>
      </c>
    </row>
    <row r="10" spans="1:3">
      <c r="A10" s="5">
        <v>1951</v>
      </c>
      <c r="B10" s="5">
        <v>9.11</v>
      </c>
      <c r="C10" s="4">
        <f t="shared" si="0"/>
        <v>23.40252210833755</v>
      </c>
    </row>
    <row r="11" spans="1:3">
      <c r="A11" s="5">
        <v>1952</v>
      </c>
      <c r="B11" s="5">
        <v>9.19</v>
      </c>
      <c r="C11" s="4">
        <f t="shared" si="0"/>
        <v>21.432843766221769</v>
      </c>
    </row>
    <row r="12" spans="1:3">
      <c r="A12" s="5">
        <v>1953</v>
      </c>
      <c r="B12" s="5">
        <v>3.12</v>
      </c>
      <c r="C12" s="4">
        <f t="shared" si="0"/>
        <v>20.784371379191011</v>
      </c>
    </row>
    <row r="13" spans="1:3">
      <c r="A13" s="5">
        <v>1954</v>
      </c>
      <c r="B13" s="5">
        <v>1.8</v>
      </c>
      <c r="C13" s="4">
        <f t="shared" si="0"/>
        <v>20.416867759519658</v>
      </c>
    </row>
    <row r="14" spans="1:3">
      <c r="A14" s="5">
        <v>1955</v>
      </c>
      <c r="B14" s="5">
        <v>4.55</v>
      </c>
      <c r="C14" s="4">
        <f t="shared" si="0"/>
        <v>19.528328799157968</v>
      </c>
    </row>
    <row r="15" spans="1:3">
      <c r="A15" s="5">
        <v>1956</v>
      </c>
      <c r="B15" s="5">
        <v>4.9000000000000004</v>
      </c>
      <c r="C15" s="4">
        <f t="shared" si="0"/>
        <v>18.616138035422278</v>
      </c>
    </row>
    <row r="16" spans="1:3">
      <c r="A16" s="5">
        <v>1957</v>
      </c>
      <c r="B16" s="5">
        <v>3.73</v>
      </c>
      <c r="C16" s="4">
        <f t="shared" si="0"/>
        <v>17.946725185985034</v>
      </c>
    </row>
    <row r="17" spans="1:3">
      <c r="A17" s="5">
        <v>1958</v>
      </c>
      <c r="B17" s="5">
        <v>3.02</v>
      </c>
      <c r="C17" s="4">
        <f t="shared" si="0"/>
        <v>17.420622389812692</v>
      </c>
    </row>
    <row r="18" spans="1:3">
      <c r="A18" s="5">
        <v>1959</v>
      </c>
      <c r="B18" s="5">
        <v>0.55000000000000004</v>
      </c>
      <c r="C18" s="4">
        <f t="shared" si="0"/>
        <v>17.325333057993724</v>
      </c>
    </row>
    <row r="19" spans="1:3">
      <c r="A19" s="5">
        <v>1960</v>
      </c>
      <c r="B19" s="5">
        <v>1</v>
      </c>
      <c r="C19" s="4">
        <f t="shared" si="0"/>
        <v>17.153795106924481</v>
      </c>
    </row>
    <row r="20" spans="1:3">
      <c r="A20" s="5">
        <v>1961</v>
      </c>
      <c r="B20" s="5">
        <v>3.43</v>
      </c>
      <c r="C20" s="4">
        <f t="shared" si="0"/>
        <v>16.584931941336635</v>
      </c>
    </row>
    <row r="21" spans="1:3">
      <c r="A21" s="5">
        <v>1962</v>
      </c>
      <c r="B21" s="5">
        <v>4.26</v>
      </c>
      <c r="C21" s="4">
        <f t="shared" si="0"/>
        <v>15.907281739244805</v>
      </c>
    </row>
    <row r="22" spans="1:3">
      <c r="A22" s="5">
        <v>1963</v>
      </c>
      <c r="B22" s="5">
        <v>1.97</v>
      </c>
      <c r="C22" s="4">
        <f t="shared" si="0"/>
        <v>15.599962478419931</v>
      </c>
    </row>
    <row r="23" spans="1:3">
      <c r="A23" s="5">
        <v>1964</v>
      </c>
      <c r="B23" s="5">
        <v>3.28</v>
      </c>
      <c r="C23" s="4">
        <f t="shared" si="0"/>
        <v>15.104533770739671</v>
      </c>
    </row>
    <row r="24" spans="1:3">
      <c r="A24" s="5">
        <v>1965</v>
      </c>
      <c r="B24" s="5">
        <v>4.7699999999999996</v>
      </c>
      <c r="C24" s="4">
        <f t="shared" si="0"/>
        <v>14.416850024567786</v>
      </c>
    </row>
    <row r="25" spans="1:3">
      <c r="A25" s="5">
        <v>1966</v>
      </c>
      <c r="B25" s="5">
        <v>3.93</v>
      </c>
      <c r="C25" s="4">
        <f t="shared" si="0"/>
        <v>13.871692508965445</v>
      </c>
    </row>
    <row r="26" spans="1:3">
      <c r="A26" s="5">
        <v>1967</v>
      </c>
      <c r="B26" s="5">
        <v>2.4900000000000002</v>
      </c>
      <c r="C26" s="4">
        <f t="shared" si="0"/>
        <v>13.534679001820125</v>
      </c>
    </row>
    <row r="27" spans="1:3">
      <c r="A27" s="5">
        <v>1968</v>
      </c>
      <c r="B27" s="5">
        <v>4.6900000000000004</v>
      </c>
      <c r="C27" s="4">
        <f t="shared" si="0"/>
        <v>12.92833986227923</v>
      </c>
    </row>
    <row r="28" spans="1:3">
      <c r="A28" s="5">
        <v>1969</v>
      </c>
      <c r="B28" s="5">
        <v>5.44</v>
      </c>
      <c r="C28" s="4">
        <f t="shared" si="0"/>
        <v>12.261323845105492</v>
      </c>
    </row>
    <row r="29" spans="1:3">
      <c r="A29" s="5">
        <v>1970</v>
      </c>
      <c r="B29" s="5">
        <v>6.37</v>
      </c>
      <c r="C29" s="4">
        <f t="shared" si="0"/>
        <v>11.527050714586341</v>
      </c>
    </row>
    <row r="30" spans="1:3">
      <c r="A30" s="5">
        <v>1971</v>
      </c>
      <c r="B30" s="5">
        <v>9.4</v>
      </c>
      <c r="C30" s="4">
        <f t="shared" si="0"/>
        <v>10.536609428323894</v>
      </c>
    </row>
    <row r="31" spans="1:3">
      <c r="A31" s="5">
        <v>1972</v>
      </c>
      <c r="B31" s="5">
        <v>7.13</v>
      </c>
      <c r="C31" s="4">
        <f t="shared" si="0"/>
        <v>9.8353490416539664</v>
      </c>
    </row>
    <row r="32" spans="1:3">
      <c r="A32" s="5">
        <v>1973</v>
      </c>
      <c r="B32" s="5">
        <v>9.2200000000000006</v>
      </c>
      <c r="C32" s="4">
        <f t="shared" si="0"/>
        <v>9.005080609461606</v>
      </c>
    </row>
    <row r="33" spans="1:3">
      <c r="A33" s="5">
        <v>1974</v>
      </c>
      <c r="B33" s="5">
        <v>16.02</v>
      </c>
      <c r="C33" s="4">
        <f t="shared" si="0"/>
        <v>7.7616623077586668</v>
      </c>
    </row>
    <row r="34" spans="1:3">
      <c r="A34" s="5">
        <v>1975</v>
      </c>
      <c r="B34" s="5">
        <v>24.18</v>
      </c>
      <c r="C34" s="4">
        <f t="shared" si="0"/>
        <v>6.2503320242862515</v>
      </c>
    </row>
    <row r="35" spans="1:3">
      <c r="A35" s="5">
        <v>1976</v>
      </c>
      <c r="B35" s="5">
        <v>16.5</v>
      </c>
      <c r="C35" s="4">
        <f t="shared" si="0"/>
        <v>5.3650918663401299</v>
      </c>
    </row>
    <row r="36" spans="1:3">
      <c r="A36" s="5">
        <v>1977</v>
      </c>
      <c r="B36" s="5">
        <v>15.88</v>
      </c>
      <c r="C36" s="4">
        <f t="shared" si="0"/>
        <v>4.629868714480609</v>
      </c>
    </row>
    <row r="37" spans="1:3">
      <c r="A37" s="5">
        <v>1978</v>
      </c>
      <c r="B37" s="5">
        <v>8.3000000000000007</v>
      </c>
      <c r="C37" s="4">
        <f t="shared" si="0"/>
        <v>4.2750403642480235</v>
      </c>
    </row>
    <row r="38" spans="1:3">
      <c r="A38" s="5">
        <v>1979</v>
      </c>
      <c r="B38" s="5">
        <v>13.41</v>
      </c>
      <c r="C38" s="4">
        <f t="shared" si="0"/>
        <v>3.7695444530888134</v>
      </c>
    </row>
    <row r="39" spans="1:3">
      <c r="A39" s="5">
        <v>1980</v>
      </c>
      <c r="B39" s="5">
        <v>17.97</v>
      </c>
      <c r="C39" s="4">
        <f t="shared" si="0"/>
        <v>3.1953415725089545</v>
      </c>
    </row>
    <row r="40" spans="1:3">
      <c r="A40" s="5">
        <v>1981</v>
      </c>
      <c r="B40" s="5">
        <v>11.86</v>
      </c>
      <c r="C40" s="4">
        <f t="shared" si="0"/>
        <v>2.8565542396825983</v>
      </c>
    </row>
    <row r="41" spans="1:3">
      <c r="A41" s="5">
        <v>1982</v>
      </c>
      <c r="B41" s="5">
        <v>8.59</v>
      </c>
      <c r="C41" s="4">
        <f t="shared" si="0"/>
        <v>2.6305868309076326</v>
      </c>
    </row>
    <row r="42" spans="1:3">
      <c r="A42" s="5">
        <v>1983</v>
      </c>
      <c r="B42" s="5">
        <v>4.63</v>
      </c>
      <c r="C42" s="4">
        <f t="shared" si="0"/>
        <v>2.5141802837691221</v>
      </c>
    </row>
    <row r="43" spans="1:3">
      <c r="A43" s="5">
        <v>1984</v>
      </c>
      <c r="B43" s="5">
        <v>4.95</v>
      </c>
      <c r="C43" s="4">
        <f t="shared" si="0"/>
        <v>2.3955981741487582</v>
      </c>
    </row>
    <row r="44" spans="1:3">
      <c r="A44" s="5">
        <v>1985</v>
      </c>
      <c r="B44" s="5">
        <v>6.09</v>
      </c>
      <c r="C44" s="4">
        <f t="shared" si="0"/>
        <v>2.2580810388809107</v>
      </c>
    </row>
    <row r="45" spans="1:3">
      <c r="A45" s="5">
        <v>1986</v>
      </c>
      <c r="B45" s="5">
        <v>3.4</v>
      </c>
      <c r="C45" s="4">
        <f t="shared" si="0"/>
        <v>2.1838307919544588</v>
      </c>
    </row>
    <row r="46" spans="1:3">
      <c r="A46" s="5">
        <v>1987</v>
      </c>
      <c r="B46" s="5">
        <v>4.16</v>
      </c>
      <c r="C46" s="4">
        <f t="shared" si="0"/>
        <v>2.0966117434278595</v>
      </c>
    </row>
    <row r="47" spans="1:3">
      <c r="A47" s="5">
        <v>1988</v>
      </c>
      <c r="B47" s="5">
        <v>4.91</v>
      </c>
      <c r="C47" s="4">
        <f t="shared" si="0"/>
        <v>1.9984860770449524</v>
      </c>
    </row>
    <row r="48" spans="1:3">
      <c r="A48" s="5">
        <v>1989</v>
      </c>
      <c r="B48" s="5">
        <v>7.76</v>
      </c>
      <c r="C48" s="4">
        <f t="shared" si="0"/>
        <v>1.8545713409845515</v>
      </c>
    </row>
    <row r="49" spans="1:3">
      <c r="A49" s="5">
        <v>1990</v>
      </c>
      <c r="B49" s="5">
        <v>9.4600000000000009</v>
      </c>
      <c r="C49" s="4">
        <f t="shared" si="0"/>
        <v>1.6942913767445198</v>
      </c>
    </row>
    <row r="50" spans="1:3">
      <c r="A50" s="5">
        <v>1991</v>
      </c>
      <c r="B50" s="5">
        <v>5.87</v>
      </c>
      <c r="C50" s="4">
        <f t="shared" si="0"/>
        <v>1.6003507856281476</v>
      </c>
    </row>
    <row r="51" spans="1:3">
      <c r="A51" s="5">
        <v>1992</v>
      </c>
      <c r="B51" s="5">
        <v>3.75</v>
      </c>
      <c r="C51" s="4">
        <f t="shared" si="0"/>
        <v>1.5425067813283349</v>
      </c>
    </row>
    <row r="52" spans="1:3">
      <c r="A52" s="5">
        <v>1993</v>
      </c>
      <c r="B52" s="5">
        <v>1.59</v>
      </c>
      <c r="C52" s="4">
        <f t="shared" si="0"/>
        <v>1.5183647813055761</v>
      </c>
    </row>
    <row r="53" spans="1:3">
      <c r="A53" s="5">
        <v>1994</v>
      </c>
      <c r="B53" s="5">
        <v>2.42</v>
      </c>
      <c r="C53" s="4">
        <f t="shared" si="0"/>
        <v>1.4824885581972038</v>
      </c>
    </row>
    <row r="54" spans="1:3">
      <c r="A54" s="5">
        <v>1995</v>
      </c>
      <c r="B54" s="5">
        <v>3.47</v>
      </c>
      <c r="C54" s="4">
        <f t="shared" si="0"/>
        <v>1.432771390931868</v>
      </c>
    </row>
    <row r="55" spans="1:3">
      <c r="A55" s="5">
        <v>1996</v>
      </c>
      <c r="B55" s="5">
        <v>2.41</v>
      </c>
      <c r="C55" s="4">
        <f t="shared" si="0"/>
        <v>1.3990541850716414</v>
      </c>
    </row>
    <row r="56" spans="1:3">
      <c r="A56" s="5">
        <v>1997</v>
      </c>
      <c r="B56" s="5">
        <v>3.14</v>
      </c>
      <c r="C56" s="4">
        <f t="shared" si="0"/>
        <v>1.3564613002439803</v>
      </c>
    </row>
    <row r="57" spans="1:3">
      <c r="A57" s="5">
        <v>1998</v>
      </c>
      <c r="B57" s="5">
        <v>3.43</v>
      </c>
      <c r="C57" s="4">
        <f t="shared" si="0"/>
        <v>1.3114776179483518</v>
      </c>
    </row>
    <row r="58" spans="1:3">
      <c r="A58" s="5">
        <v>1999</v>
      </c>
      <c r="B58" s="5">
        <v>1.53</v>
      </c>
      <c r="C58" s="4">
        <f t="shared" si="0"/>
        <v>1.2917143878147854</v>
      </c>
    </row>
    <row r="59" spans="1:3">
      <c r="A59" s="5">
        <v>2000</v>
      </c>
      <c r="B59" s="5">
        <v>2.96</v>
      </c>
      <c r="C59" s="4">
        <f t="shared" si="0"/>
        <v>1.2545788537439639</v>
      </c>
    </row>
    <row r="60" spans="1:3">
      <c r="A60" s="5">
        <v>2001</v>
      </c>
      <c r="B60" s="5">
        <v>1.76</v>
      </c>
      <c r="C60" s="4">
        <f t="shared" si="0"/>
        <v>1.2328801628773229</v>
      </c>
    </row>
    <row r="61" spans="1:3">
      <c r="A61" s="5">
        <v>2002</v>
      </c>
      <c r="B61" s="5">
        <v>1.67</v>
      </c>
      <c r="C61" s="4">
        <f t="shared" si="0"/>
        <v>1.2126292543300119</v>
      </c>
    </row>
    <row r="62" spans="1:3">
      <c r="A62" s="5">
        <v>2003</v>
      </c>
      <c r="B62" s="5">
        <v>2.89</v>
      </c>
      <c r="C62" s="4">
        <f t="shared" si="0"/>
        <v>1.1785686211779687</v>
      </c>
    </row>
    <row r="63" spans="1:3">
      <c r="A63" s="5">
        <v>2004</v>
      </c>
      <c r="B63" s="5">
        <v>2.98</v>
      </c>
      <c r="C63" s="4">
        <f t="shared" si="0"/>
        <v>1.1444636057272952</v>
      </c>
    </row>
    <row r="64" spans="1:3">
      <c r="A64" s="5">
        <v>2005</v>
      </c>
      <c r="B64" s="5">
        <v>2.84</v>
      </c>
      <c r="C64" s="4">
        <f t="shared" si="0"/>
        <v>1.1128584264170509</v>
      </c>
    </row>
    <row r="65" spans="1:6">
      <c r="A65" s="5">
        <v>2006</v>
      </c>
      <c r="B65" s="5">
        <v>3.17</v>
      </c>
      <c r="C65" s="4">
        <f t="shared" si="0"/>
        <v>1.0786647537239999</v>
      </c>
    </row>
    <row r="66" spans="1:6">
      <c r="A66" s="5">
        <v>2007</v>
      </c>
      <c r="B66" s="5">
        <v>4.29</v>
      </c>
      <c r="C66" s="4">
        <f t="shared" si="0"/>
        <v>1.0342935600000001</v>
      </c>
    </row>
    <row r="67" spans="1:6">
      <c r="A67" s="6">
        <v>2008</v>
      </c>
      <c r="B67" s="6">
        <v>3.97</v>
      </c>
      <c r="C67" s="4">
        <f t="shared" si="0"/>
        <v>0.99480000000000002</v>
      </c>
    </row>
    <row r="68" spans="1:6">
      <c r="A68" s="6">
        <v>2009</v>
      </c>
      <c r="B68" s="6">
        <v>-0.52</v>
      </c>
      <c r="C68" s="4">
        <v>1</v>
      </c>
    </row>
    <row r="71" spans="1:6" ht="44.25" customHeight="1">
      <c r="A71" s="23" t="s">
        <v>28</v>
      </c>
      <c r="B71" s="23"/>
      <c r="C71" s="23"/>
      <c r="D71" s="23"/>
      <c r="E71" s="23"/>
      <c r="F71" s="23"/>
    </row>
  </sheetData>
  <mergeCells count="1">
    <mergeCell ref="A71:F71"/>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Charity Trends</vt:lpstr>
      <vt:lpstr>Inflation Rates</vt:lpstr>
      <vt:lpstr>Chart</vt:lpstr>
      <vt:lpstr>'Charity Trends'!_ftn1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2011-03-30T10:34:57Z</dcterms:modified>
</cp:coreProperties>
</file>