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Average Donation in Past Month" sheetId="4" r:id="rId1"/>
    <sheet name="Chart" sheetId="6" r:id="rId2"/>
    <sheet name="Inflation Rates" sheetId="5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tab2">[1]K.10!$A$2:$C$22</definedName>
    <definedName name="_tab2">[2]K.10!$A$2:$C$22</definedName>
    <definedName name="CategoryTitle">#REF!</definedName>
    <definedName name="Clear">[3]!Clear</definedName>
    <definedName name="DATA">#N/A</definedName>
    <definedName name="fendyear">[4]RAWDATA!$S$3</definedName>
    <definedName name="fyear">#REF!</definedName>
    <definedName name="General">#REF!</definedName>
    <definedName name="General1">#REF!</definedName>
    <definedName name="General2">#REF!</definedName>
    <definedName name="Move">[3]!Move</definedName>
    <definedName name="n">[2]k.04!$A$2:$H$16</definedName>
    <definedName name="new">[5]!Clear</definedName>
    <definedName name="t">#REF!</definedName>
    <definedName name="tab">[2]K.07!$A$1:$J$52</definedName>
    <definedName name="tablea">#REF!</definedName>
    <definedName name="tt">#REF!</definedName>
  </definedNames>
  <calcPr calcId="125725"/>
</workbook>
</file>

<file path=xl/calcChain.xml><?xml version="1.0" encoding="utf-8"?>
<calcChain xmlns="http://schemas.openxmlformats.org/spreadsheetml/2006/main">
  <c r="C27" i="4"/>
  <c r="C26"/>
  <c r="C25"/>
  <c r="C24"/>
  <c r="C22"/>
  <c r="C23" s="1"/>
  <c r="C21"/>
  <c r="C20"/>
  <c r="C19"/>
  <c r="C18"/>
  <c r="C17"/>
  <c r="C16"/>
  <c r="C15"/>
  <c r="C13"/>
  <c r="C14" s="1"/>
  <c r="C12"/>
  <c r="C10"/>
  <c r="C11" s="1"/>
  <c r="C9"/>
  <c r="C8"/>
  <c r="C7"/>
  <c r="C5"/>
  <c r="C6" s="1"/>
  <c r="C67" i="5"/>
  <c r="C66" s="1"/>
  <c r="C65" s="1"/>
  <c r="C64" s="1"/>
  <c r="C63" s="1"/>
  <c r="C62" s="1"/>
  <c r="C61" s="1"/>
  <c r="C60" s="1"/>
  <c r="C59" s="1"/>
  <c r="C58" s="1"/>
  <c r="C57" s="1"/>
  <c r="C56" s="1"/>
  <c r="C55" s="1"/>
  <c r="C54" s="1"/>
  <c r="C53" s="1"/>
  <c r="C52" s="1"/>
  <c r="C51" s="1"/>
  <c r="C50" s="1"/>
  <c r="C49" s="1"/>
  <c r="C48" s="1"/>
  <c r="C47" s="1"/>
  <c r="C46" s="1"/>
  <c r="C45" s="1"/>
  <c r="C44" s="1"/>
  <c r="C43" s="1"/>
  <c r="C42" s="1"/>
  <c r="C41" s="1"/>
  <c r="C40" s="1"/>
  <c r="C39" s="1"/>
  <c r="C38" s="1"/>
  <c r="C37" s="1"/>
  <c r="C36" s="1"/>
  <c r="C35" s="1"/>
  <c r="C34" s="1"/>
  <c r="C33" s="1"/>
  <c r="C32" s="1"/>
  <c r="C31" s="1"/>
  <c r="C30" s="1"/>
  <c r="C29" s="1"/>
  <c r="C28" s="1"/>
  <c r="C27" s="1"/>
  <c r="C26" s="1"/>
  <c r="C25" s="1"/>
  <c r="C24" s="1"/>
  <c r="C23" s="1"/>
  <c r="C22" s="1"/>
  <c r="C21" s="1"/>
  <c r="C20" s="1"/>
  <c r="C19" s="1"/>
  <c r="C18" s="1"/>
  <c r="C17" s="1"/>
  <c r="C16" s="1"/>
  <c r="C15" s="1"/>
  <c r="C14" s="1"/>
  <c r="C13" s="1"/>
  <c r="C12" s="1"/>
  <c r="C11" s="1"/>
  <c r="C10" s="1"/>
  <c r="C9" s="1"/>
  <c r="C8" s="1"/>
  <c r="C7" s="1"/>
  <c r="C6" s="1"/>
  <c r="C5" s="1"/>
  <c r="C4" s="1"/>
</calcChain>
</file>

<file path=xl/sharedStrings.xml><?xml version="1.0" encoding="utf-8"?>
<sst xmlns="http://schemas.openxmlformats.org/spreadsheetml/2006/main" count="10" uniqueCount="10">
  <si>
    <t>Monthly</t>
  </si>
  <si>
    <t>Mean amount donated per person in past four weeks or month (£)</t>
  </si>
  <si>
    <t>adjusted for inflation</t>
  </si>
  <si>
    <t xml:space="preserve">Inflation in the UK since 1945. </t>
  </si>
  <si>
    <t>Year</t>
  </si>
  <si>
    <t>Annual Inflation Rate</t>
  </si>
  <si>
    <t>Cumulated Inflation Rate</t>
  </si>
  <si>
    <t>Source: Lawrence H. Officer and Samuel H. Williamson "Annual Inflation Rates in the United States, 1775 - 2007, and United Kingdom, 1265 - 2007," MeasuringWorth, 2008. http://www.measuringworth.com/calculators/inflation/res</t>
  </si>
  <si>
    <t>Figure 7.11 . Mean amount donated in past four weeks</t>
  </si>
  <si>
    <r>
      <t xml:space="preserve">Source: (chronological order): </t>
    </r>
    <r>
      <rPr>
        <i/>
        <sz val="10"/>
        <color theme="1"/>
        <rFont val="Times New Roman"/>
        <family val="1"/>
      </rPr>
      <t xml:space="preserve">Charity Trends </t>
    </r>
    <r>
      <rPr>
        <sz val="10"/>
        <color theme="1"/>
        <rFont val="Times New Roman"/>
        <family val="1"/>
      </rPr>
      <t xml:space="preserve"> (CT)</t>
    </r>
    <r>
      <rPr>
        <i/>
        <sz val="10"/>
        <color theme="1"/>
        <rFont val="Times New Roman"/>
        <family val="1"/>
      </rPr>
      <t xml:space="preserve">: </t>
    </r>
    <r>
      <rPr>
        <sz val="10"/>
        <color theme="1"/>
        <rFont val="Times New Roman"/>
        <family val="1"/>
      </rPr>
      <t>1985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p. 130; CT 1989: p. 34; CT 1991: p. 115; CT 1992: 8; CT 1995: 12; </t>
    </r>
    <r>
      <rPr>
        <i/>
        <sz val="10"/>
        <color theme="1"/>
        <rFont val="Times New Roman"/>
        <family val="1"/>
      </rPr>
      <t>The UK Civil Sector Almanac</t>
    </r>
    <r>
      <rPr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 xml:space="preserve">2004 </t>
    </r>
    <r>
      <rPr>
        <sz val="10"/>
        <color theme="1"/>
        <rFont val="Times New Roman"/>
        <family val="1"/>
      </rPr>
      <t xml:space="preserve">(London, 2004): p. 92; </t>
    </r>
    <r>
      <rPr>
        <i/>
        <sz val="10"/>
        <color theme="1"/>
        <rFont val="Times New Roman"/>
        <family val="1"/>
      </rPr>
      <t>UK Giving</t>
    </r>
    <r>
      <rPr>
        <sz val="10"/>
        <color theme="1"/>
        <rFont val="Times New Roman"/>
        <family val="1"/>
      </rPr>
      <t xml:space="preserve"> 2004: p. 12; </t>
    </r>
    <r>
      <rPr>
        <i/>
        <sz val="10"/>
        <color theme="1"/>
        <rFont val="Times New Roman"/>
        <family val="1"/>
      </rPr>
      <t>The UK Civil Society Almanac 2007, 2008 and 2009.</t>
    </r>
    <r>
      <rPr>
        <sz val="10"/>
        <color theme="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</si>
</sst>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0" fontId="3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164" fontId="0" fillId="0" borderId="0" xfId="0" applyNumberFormat="1"/>
    <xf numFmtId="2" fontId="1" fillId="0" borderId="0" xfId="0" applyNumberFormat="1" applyFont="1"/>
    <xf numFmtId="0" fontId="0" fillId="0" borderId="0" xfId="0" applyNumberFormat="1"/>
    <xf numFmtId="0" fontId="0" fillId="0" borderId="0" xfId="5" applyFont="1"/>
    <xf numFmtId="0" fontId="3" fillId="0" borderId="0" xfId="5"/>
    <xf numFmtId="0" fontId="3" fillId="0" borderId="0" xfId="2"/>
    <xf numFmtId="0" fontId="4" fillId="0" borderId="1" xfId="5" applyFont="1" applyBorder="1"/>
    <xf numFmtId="0" fontId="4" fillId="0" borderId="1" xfId="5" applyFont="1" applyBorder="1" applyAlignment="1">
      <alignment vertical="top" wrapText="1"/>
    </xf>
    <xf numFmtId="0" fontId="4" fillId="0" borderId="1" xfId="5" applyFont="1" applyFill="1" applyBorder="1" applyAlignment="1">
      <alignment vertical="top" wrapText="1"/>
    </xf>
    <xf numFmtId="0" fontId="5" fillId="0" borderId="0" xfId="0" applyFont="1"/>
    <xf numFmtId="0" fontId="0" fillId="0" borderId="0" xfId="0" applyFill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2" applyAlignment="1">
      <alignment wrapText="1"/>
    </xf>
  </cellXfs>
  <cellStyles count="6">
    <cellStyle name="Normal" xfId="0" builtinId="0"/>
    <cellStyle name="Normal 2" xfId="1"/>
    <cellStyle name="Normal 3" xfId="2"/>
    <cellStyle name="Normal_inflation rates UK" xfId="5"/>
    <cellStyle name="Percent 2" xfId="3"/>
    <cellStyle name="Refdb standard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lineChart>
        <c:grouping val="standard"/>
        <c:ser>
          <c:idx val="0"/>
          <c:order val="0"/>
          <c:tx>
            <c:strRef>
              <c:f>'Average Donation in Past Month'!$C$4</c:f>
              <c:strCache>
                <c:ptCount val="1"/>
                <c:pt idx="0">
                  <c:v>adjusted for inflation</c:v>
                </c:pt>
              </c:strCache>
            </c:strRef>
          </c:tx>
          <c:marker>
            <c:symbol val="none"/>
          </c:marker>
          <c:dLbls>
            <c:dLbl>
              <c:idx val="1"/>
              <c:delete val="1"/>
            </c:dLbl>
            <c:dLbl>
              <c:idx val="12"/>
              <c:layout>
                <c:manualLayout>
                  <c:x val="-9.5544272948385623E-3"/>
                  <c:y val="-1.2538861007383941E-2"/>
                </c:manualLayout>
              </c:layout>
              <c:showVal val="1"/>
            </c:dLbl>
            <c:dLbl>
              <c:idx val="15"/>
              <c:layout>
                <c:manualLayout>
                  <c:x val="-2.0473772774654085E-2"/>
                  <c:y val="-2.2987911846870587E-2"/>
                </c:manualLayout>
              </c:layout>
              <c:showVal val="1"/>
            </c:dLbl>
            <c:dLbl>
              <c:idx val="16"/>
              <c:layout>
                <c:manualLayout>
                  <c:x val="-4.0947545549307072E-3"/>
                  <c:y val="-4.3886013525843821E-2"/>
                </c:manualLayout>
              </c:layout>
              <c:showVal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layout>
                <c:manualLayout>
                  <c:x val="-3.1393118254469568E-2"/>
                  <c:y val="-3.3436962686357208E-2"/>
                </c:manualLayout>
              </c:layout>
              <c:showVal val="1"/>
            </c:dLbl>
            <c:dLbl>
              <c:idx val="20"/>
              <c:layout>
                <c:manualLayout>
                  <c:x val="-2.4568527329584838E-2"/>
                  <c:y val="-3.970639319004915E-2"/>
                </c:manualLayout>
              </c:layout>
              <c:showVal val="1"/>
            </c:dLbl>
            <c:dLbl>
              <c:idx val="21"/>
              <c:layout>
                <c:manualLayout>
                  <c:x val="-2.8663281884515682E-2"/>
                  <c:y val="-5.4335064365330435E-2"/>
                </c:manualLayout>
              </c:layout>
              <c:showVal val="1"/>
            </c:dLbl>
            <c:showVal val="1"/>
          </c:dLbls>
          <c:cat>
            <c:numRef>
              <c:f>'Average Donation in Past Month'!$A$5:$A$27</c:f>
              <c:numCache>
                <c:formatCode>General</c:formatCode>
                <c:ptCount val="2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</c:numCache>
            </c:numRef>
          </c:cat>
          <c:val>
            <c:numRef>
              <c:f>'Average Donation in Past Month'!$C$5:$C$27</c:f>
              <c:numCache>
                <c:formatCode>0.00</c:formatCode>
                <c:ptCount val="23"/>
                <c:pt idx="0">
                  <c:v>11.459761272320621</c:v>
                </c:pt>
                <c:pt idx="1">
                  <c:v>12.124546453615281</c:v>
                </c:pt>
                <c:pt idx="2">
                  <c:v>12.789331634909942</c:v>
                </c:pt>
                <c:pt idx="3">
                  <c:v>13.849508513921519</c:v>
                </c:pt>
                <c:pt idx="4">
                  <c:v>14.335836465810583</c:v>
                </c:pt>
                <c:pt idx="5">
                  <c:v>12.690242411816454</c:v>
                </c:pt>
                <c:pt idx="6">
                  <c:v>14.852046104933994</c:v>
                </c:pt>
                <c:pt idx="7">
                  <c:v>17.013849798051531</c:v>
                </c:pt>
                <c:pt idx="8">
                  <c:v>15.305116995560207</c:v>
                </c:pt>
                <c:pt idx="9">
                  <c:v>16.105909704278126</c:v>
                </c:pt>
                <c:pt idx="10">
                  <c:v>16.906702412996044</c:v>
                </c:pt>
                <c:pt idx="11">
                  <c:v>14.130447269223577</c:v>
                </c:pt>
                <c:pt idx="12">
                  <c:v>13.022028482342209</c:v>
                </c:pt>
                <c:pt idx="13">
                  <c:v>12.852480655893849</c:v>
                </c:pt>
                <c:pt idx="14">
                  <c:v>14.983886898651511</c:v>
                </c:pt>
                <c:pt idx="15">
                  <c:v>15.431319901050758</c:v>
                </c:pt>
                <c:pt idx="16">
                  <c:v>15.287714019678805</c:v>
                </c:pt>
                <c:pt idx="17">
                  <c:v>15.642917380857154</c:v>
                </c:pt>
                <c:pt idx="18">
                  <c:v>15.832703930519642</c:v>
                </c:pt>
                <c:pt idx="19">
                  <c:v>16.022490480182132</c:v>
                </c:pt>
                <c:pt idx="20">
                  <c:v>16.692876396255762</c:v>
                </c:pt>
                <c:pt idx="21">
                  <c:v>17.258636059583999</c:v>
                </c:pt>
                <c:pt idx="22">
                  <c:v>18.617284080000001</c:v>
                </c:pt>
              </c:numCache>
            </c:numRef>
          </c:val>
        </c:ser>
        <c:marker val="1"/>
        <c:axId val="113944832"/>
        <c:axId val="114360320"/>
      </c:lineChart>
      <c:catAx>
        <c:axId val="113944832"/>
        <c:scaling>
          <c:orientation val="minMax"/>
        </c:scaling>
        <c:axPos val="b"/>
        <c:numFmt formatCode="General" sourceLinked="1"/>
        <c:tickLblPos val="nextTo"/>
        <c:crossAx val="114360320"/>
        <c:crosses val="autoZero"/>
        <c:auto val="1"/>
        <c:lblAlgn val="ctr"/>
        <c:lblOffset val="100"/>
        <c:tickLblSkip val="2"/>
      </c:catAx>
      <c:valAx>
        <c:axId val="114360320"/>
        <c:scaling>
          <c:orientation val="minMax"/>
          <c:min val="6"/>
        </c:scaling>
        <c:axPos val="l"/>
        <c:majorGridlines/>
        <c:numFmt formatCode="&quot;£&quot;#,##0" sourceLinked="0"/>
        <c:tickLblPos val="nextTo"/>
        <c:crossAx val="113944832"/>
        <c:crosses val="autoZero"/>
        <c:crossBetween val="between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%2037\Content\K%20Environment\04%20Data%20requests\Items\Data%20request%20-%20all%20item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4%20Data%20requests/Items/Data%20request%20-%20all%20item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1%20Chapter%20planning/Revised%20synopsis%20pack/EPA3A/GINI/SW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ECTION1/101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5/Content/K%20Environment/01%20Chapter%20planning/Revised%20synopsis%20pack%20-%20post%20planning%20meeting/EPA3A/GINI/SW_MACR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.01"/>
      <sheetName val="k.02"/>
      <sheetName val="k.03"/>
      <sheetName val="k.04"/>
      <sheetName val="k.05"/>
      <sheetName val="K.06"/>
      <sheetName val="K.07"/>
      <sheetName val="K.08"/>
      <sheetName val="K.09"/>
      <sheetName val="K.10"/>
      <sheetName val="K.11"/>
      <sheetName val="K.12"/>
      <sheetName val="K.13"/>
      <sheetName val="K.14"/>
      <sheetName val="K.15"/>
      <sheetName val="K.16"/>
      <sheetName val="K.17"/>
      <sheetName val="K.18"/>
      <sheetName val="K.19"/>
      <sheetName val="K.20"/>
      <sheetName val="K.21"/>
      <sheetName val="K.22"/>
    </sheetNames>
    <sheetDataSet>
      <sheetData sheetId="0"/>
      <sheetData sheetId="1"/>
      <sheetData sheetId="2"/>
      <sheetData sheetId="3">
        <row r="2">
          <cell r="A2" t="str">
            <v>Management of municipal waste: by method</v>
          </cell>
        </row>
      </sheetData>
      <sheetData sheetId="4"/>
      <sheetData sheetId="5"/>
      <sheetData sheetId="6">
        <row r="1">
          <cell r="A1" t="str">
            <v>Figure K.07</v>
          </cell>
        </row>
      </sheetData>
      <sheetData sheetId="7"/>
      <sheetData sheetId="8"/>
      <sheetData sheetId="9">
        <row r="2">
          <cell r="A2" t="str">
            <v>Oil and gas reserves, 1990 and 2006</v>
          </cell>
        </row>
        <row r="3">
          <cell r="A3" t="str">
            <v>United Kingdom Extra-Regio</v>
          </cell>
        </row>
        <row r="4">
          <cell r="B4">
            <v>1990</v>
          </cell>
        </row>
        <row r="5">
          <cell r="B5" t="str">
            <v>Oil</v>
          </cell>
          <cell r="C5" t="str">
            <v>Gas</v>
          </cell>
        </row>
        <row r="6">
          <cell r="B6" t="str">
            <v>(million tonnes)</v>
          </cell>
          <cell r="C6" t="str">
            <v>(billion cubic metres)</v>
          </cell>
        </row>
        <row r="7">
          <cell r="A7" t="str">
            <v>Fields already discovered</v>
          </cell>
        </row>
        <row r="8">
          <cell r="A8" t="str">
            <v xml:space="preserve"> Proven reserves1</v>
          </cell>
        </row>
        <row r="9">
          <cell r="A9" t="str">
            <v xml:space="preserve"> Probable reserves</v>
          </cell>
        </row>
        <row r="10">
          <cell r="A10" t="str">
            <v xml:space="preserve"> Possible reserves</v>
          </cell>
        </row>
        <row r="11">
          <cell r="A11" t="str">
            <v xml:space="preserve"> Total remaining reserves in</v>
          </cell>
        </row>
        <row r="12">
          <cell r="A12" t="str">
            <v xml:space="preserve">  present discoveries</v>
          </cell>
        </row>
        <row r="14">
          <cell r="A14" t="str">
            <v xml:space="preserve"> Already recovered</v>
          </cell>
        </row>
        <row r="16">
          <cell r="A16" t="str">
            <v xml:space="preserve">Estimates of potential future </v>
          </cell>
        </row>
        <row r="17">
          <cell r="A17" t="str">
            <v xml:space="preserve"> discoveries</v>
          </cell>
        </row>
        <row r="18">
          <cell r="A18" t="str">
            <v>Total recoverable reserves</v>
          </cell>
        </row>
        <row r="19">
          <cell r="A19" t="str">
            <v>Potential additional reserves</v>
          </cell>
        </row>
        <row r="21">
          <cell r="A21" t="str">
            <v>1 Excludes volumes of oil and gas already recovered.</v>
          </cell>
        </row>
        <row r="22">
          <cell r="A22" t="str">
            <v>Source: Department of Trade and Industry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.01"/>
      <sheetName val="k.02"/>
      <sheetName val="k.03"/>
      <sheetName val="k.04"/>
      <sheetName val="k.05"/>
      <sheetName val="K.06"/>
      <sheetName val="K.07"/>
      <sheetName val="K.08"/>
      <sheetName val="K.09"/>
      <sheetName val="K.10"/>
      <sheetName val="K.11"/>
      <sheetName val="K.12"/>
      <sheetName val="K.13"/>
      <sheetName val="K.14"/>
      <sheetName val="K.15"/>
      <sheetName val="K.16"/>
      <sheetName val="K.17"/>
      <sheetName val="K.18"/>
      <sheetName val="K.19"/>
      <sheetName val="K.20"/>
      <sheetName val="K.21"/>
      <sheetName val="K.22"/>
    </sheetNames>
    <sheetDataSet>
      <sheetData sheetId="0"/>
      <sheetData sheetId="1"/>
      <sheetData sheetId="2"/>
      <sheetData sheetId="3">
        <row r="2">
          <cell r="A2" t="str">
            <v>Management of municipal waste: by method</v>
          </cell>
        </row>
        <row r="3">
          <cell r="A3" t="str">
            <v>England</v>
          </cell>
          <cell r="F3" t="str">
            <v>thousand tonnes</v>
          </cell>
        </row>
        <row r="4">
          <cell r="B4" t="str">
            <v>1996/97</v>
          </cell>
          <cell r="C4" t="str">
            <v>1998/99</v>
          </cell>
          <cell r="D4" t="str">
            <v>2000/01</v>
          </cell>
          <cell r="E4" t="str">
            <v>2003/04</v>
          </cell>
          <cell r="F4" t="str">
            <v>2004/05</v>
          </cell>
        </row>
        <row r="5">
          <cell r="A5" t="str">
            <v>Landfill</v>
          </cell>
          <cell r="B5">
            <v>20631</v>
          </cell>
          <cell r="C5">
            <v>20631</v>
          </cell>
          <cell r="D5">
            <v>21506</v>
          </cell>
          <cell r="E5">
            <v>22055</v>
          </cell>
        </row>
        <row r="6">
          <cell r="A6" t="str">
            <v>Incineration with EfW1</v>
          </cell>
          <cell r="B6">
            <v>1446</v>
          </cell>
          <cell r="C6">
            <v>1446</v>
          </cell>
          <cell r="D6">
            <v>2146</v>
          </cell>
          <cell r="E6">
            <v>2479</v>
          </cell>
        </row>
        <row r="7">
          <cell r="A7" t="str">
            <v>Incineration without EfW</v>
          </cell>
          <cell r="B7">
            <v>614</v>
          </cell>
          <cell r="C7">
            <v>614</v>
          </cell>
          <cell r="D7">
            <v>17</v>
          </cell>
          <cell r="E7">
            <v>19.574000000000002</v>
          </cell>
        </row>
        <row r="8">
          <cell r="A8" t="str">
            <v>RDF manufacture2</v>
          </cell>
          <cell r="B8">
            <v>147</v>
          </cell>
          <cell r="C8">
            <v>147</v>
          </cell>
          <cell r="D8">
            <v>133</v>
          </cell>
          <cell r="E8">
            <v>67.158000000000001</v>
          </cell>
        </row>
        <row r="9">
          <cell r="A9" t="str">
            <v>Recycled/composted3</v>
          </cell>
          <cell r="B9">
            <v>1750</v>
          </cell>
          <cell r="C9">
            <v>1750</v>
          </cell>
          <cell r="D9">
            <v>2530</v>
          </cell>
          <cell r="E9">
            <v>3454.1659999999997</v>
          </cell>
        </row>
        <row r="10">
          <cell r="A10" t="str">
            <v>Other4</v>
          </cell>
          <cell r="B10">
            <v>0</v>
          </cell>
          <cell r="C10">
            <v>0</v>
          </cell>
          <cell r="D10">
            <v>10</v>
          </cell>
          <cell r="E10">
            <v>74.710999999999999</v>
          </cell>
        </row>
        <row r="11">
          <cell r="A11" t="str">
            <v>Total</v>
          </cell>
          <cell r="B11">
            <v>24588</v>
          </cell>
          <cell r="C11">
            <v>24588</v>
          </cell>
          <cell r="D11">
            <v>26342</v>
          </cell>
          <cell r="E11">
            <v>28150</v>
          </cell>
        </row>
        <row r="12">
          <cell r="A12" t="str">
            <v>1 energy from waste</v>
          </cell>
        </row>
        <row r="13">
          <cell r="A13" t="str">
            <v>2 refuse derived fuel</v>
          </cell>
        </row>
        <row r="14">
          <cell r="A14" t="str">
            <v>3 includes household and non-household sources collected for recycling or for centralised composting; 'home composting estimates 'are not included in this total.</v>
          </cell>
        </row>
        <row r="15">
          <cell r="A15" t="str">
            <v>4 excludes any processing prior to landfilling and materials sent to Materials Reclamation Facilities (MRFs).</v>
          </cell>
        </row>
        <row r="16">
          <cell r="A16" t="str">
            <v>Source: Department for Environment, Food and Rural Affairs</v>
          </cell>
        </row>
      </sheetData>
      <sheetData sheetId="4"/>
      <sheetData sheetId="5"/>
      <sheetData sheetId="6">
        <row r="1">
          <cell r="A1" t="str">
            <v>Figure K.07</v>
          </cell>
          <cell r="F1" t="str">
            <v>In original synopsis was:</v>
          </cell>
          <cell r="G1" t="str">
            <v>K.21</v>
          </cell>
        </row>
        <row r="2">
          <cell r="A2" t="str">
            <v>Household water consumption1 by water region, 2005/06</v>
          </cell>
        </row>
        <row r="3">
          <cell r="A3" t="str">
            <v>Great Britain</v>
          </cell>
          <cell r="D3" t="str">
            <v>please supply to 3 decimal places.</v>
          </cell>
        </row>
        <row r="4">
          <cell r="A4" t="str">
            <v>Litres per person per day</v>
          </cell>
        </row>
        <row r="28">
          <cell r="A28" t="str">
            <v>1 Excluding underground supply pipe leakage.</v>
          </cell>
        </row>
        <row r="29">
          <cell r="A29" t="str">
            <v>2 There are no metered households in Scotland.</v>
          </cell>
        </row>
        <row r="30">
          <cell r="A30" t="str">
            <v>Source: Office of Water Services; Scottish Executive Water Services Unit</v>
          </cell>
        </row>
        <row r="32">
          <cell r="A32" t="str">
            <v>TEXT:</v>
          </cell>
        </row>
        <row r="33">
          <cell r="A33" t="str">
            <v>1. Household water consumption per head varies considerably by region.</v>
          </cell>
        </row>
        <row r="34">
          <cell r="A34" t="str">
            <v>2. Water meters can have quite a large impact on water use, reducing use by over 30 litres per person per day in some areas.</v>
          </cell>
        </row>
        <row r="36">
          <cell r="A36" t="str">
            <v>DATA</v>
          </cell>
          <cell r="C36" t="str">
            <v>Litres per head per day</v>
          </cell>
          <cell r="F36" t="str">
            <v>Total M/litres</v>
          </cell>
        </row>
        <row r="37">
          <cell r="B37" t="str">
            <v>Unmetered households</v>
          </cell>
          <cell r="C37" t="str">
            <v>Metered households</v>
          </cell>
          <cell r="E37" t="str">
            <v>Unmetered households</v>
          </cell>
          <cell r="F37" t="str">
            <v>Metered households</v>
          </cell>
        </row>
        <row r="38">
          <cell r="B38" t="str">
            <v>2005/06</v>
          </cell>
          <cell r="C38" t="str">
            <v>2005/07</v>
          </cell>
          <cell r="E38" t="str">
            <v>2005/06</v>
          </cell>
          <cell r="F38" t="str">
            <v>2005/07</v>
          </cell>
        </row>
        <row r="39">
          <cell r="A39" t="str">
            <v>North West</v>
          </cell>
        </row>
        <row r="40">
          <cell r="A40" t="str">
            <v>Northumbrian</v>
          </cell>
        </row>
        <row r="41">
          <cell r="A41" t="str">
            <v>Yorkshire</v>
          </cell>
        </row>
        <row r="42">
          <cell r="A42" t="str">
            <v>Severn Trent</v>
          </cell>
        </row>
        <row r="43">
          <cell r="A43" t="str">
            <v>Anglian</v>
          </cell>
        </row>
        <row r="44">
          <cell r="A44" t="str">
            <v>Thames</v>
          </cell>
        </row>
        <row r="45">
          <cell r="A45" t="str">
            <v>Southern</v>
          </cell>
        </row>
        <row r="46">
          <cell r="A46" t="str">
            <v>Wessex</v>
          </cell>
        </row>
        <row r="47">
          <cell r="A47" t="str">
            <v>South West</v>
          </cell>
        </row>
        <row r="48">
          <cell r="A48" t="str">
            <v>Welsh</v>
          </cell>
        </row>
        <row r="49">
          <cell r="A49" t="str">
            <v>Scotland</v>
          </cell>
        </row>
        <row r="51">
          <cell r="A51" t="str">
            <v>1 Excluding underground supply pipe leakage.</v>
          </cell>
        </row>
        <row r="52">
          <cell r="A52" t="str">
            <v>Source: Office of Water Services; Scottish Executive Water Services Unit</v>
          </cell>
        </row>
      </sheetData>
      <sheetData sheetId="7"/>
      <sheetData sheetId="8"/>
      <sheetData sheetId="9">
        <row r="2">
          <cell r="A2" t="str">
            <v>Oil and gas reserves, 1990 and 2006</v>
          </cell>
        </row>
        <row r="3">
          <cell r="A3" t="str">
            <v>United Kingdom Extra-Regio</v>
          </cell>
        </row>
        <row r="4">
          <cell r="B4">
            <v>1990</v>
          </cell>
        </row>
        <row r="5">
          <cell r="B5" t="str">
            <v>Oil</v>
          </cell>
          <cell r="C5" t="str">
            <v>Gas</v>
          </cell>
        </row>
        <row r="6">
          <cell r="B6" t="str">
            <v>(million tonnes)</v>
          </cell>
          <cell r="C6" t="str">
            <v>(billion cubic metres)</v>
          </cell>
        </row>
        <row r="7">
          <cell r="A7" t="str">
            <v>Fields already discovered</v>
          </cell>
        </row>
        <row r="8">
          <cell r="A8" t="str">
            <v xml:space="preserve"> Proven reserves1</v>
          </cell>
        </row>
        <row r="9">
          <cell r="A9" t="str">
            <v xml:space="preserve"> Probable reserves</v>
          </cell>
        </row>
        <row r="10">
          <cell r="A10" t="str">
            <v xml:space="preserve"> Possible reserves</v>
          </cell>
        </row>
        <row r="11">
          <cell r="A11" t="str">
            <v xml:space="preserve"> Total remaining reserves in</v>
          </cell>
        </row>
        <row r="12">
          <cell r="A12" t="str">
            <v xml:space="preserve">  present discoveries</v>
          </cell>
        </row>
        <row r="14">
          <cell r="A14" t="str">
            <v xml:space="preserve"> Already recovered</v>
          </cell>
        </row>
        <row r="16">
          <cell r="A16" t="str">
            <v xml:space="preserve">Estimates of potential future </v>
          </cell>
        </row>
        <row r="17">
          <cell r="A17" t="str">
            <v xml:space="preserve"> discoveries</v>
          </cell>
        </row>
        <row r="18">
          <cell r="A18" t="str">
            <v>Total recoverable reserves</v>
          </cell>
        </row>
        <row r="19">
          <cell r="A19" t="str">
            <v>Potential additional reserves</v>
          </cell>
        </row>
        <row r="21">
          <cell r="A21" t="str">
            <v>1 Excludes volumes of oil and gas already recovered.</v>
          </cell>
        </row>
        <row r="22">
          <cell r="A22" t="str">
            <v>Source: Department of Trade and Industry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_MACRO"/>
    </sheetNames>
    <definedNames>
      <definedName name="Clear"/>
      <definedName name="Move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AWDATA"/>
      <sheetName val="TIS INDEX"/>
      <sheetName val="9-01-TIS"/>
      <sheetName val="Admin"/>
      <sheetName val="Selector"/>
      <sheetName val="PUBLISH"/>
      <sheetName val="Admin 9-01"/>
      <sheetName val="9-01 PUBLISH"/>
    </sheetNames>
    <sheetDataSet>
      <sheetData sheetId="0">
        <row r="3">
          <cell r="S3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W_MACRO"/>
    </sheetNames>
    <definedNames>
      <definedName name="Clear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workbookViewId="0">
      <selection activeCell="E6" sqref="E6"/>
    </sheetView>
  </sheetViews>
  <sheetFormatPr defaultRowHeight="15"/>
  <cols>
    <col min="1" max="1" width="9.42578125" customWidth="1"/>
    <col min="2" max="3" width="14.7109375" customWidth="1"/>
  </cols>
  <sheetData>
    <row r="1" spans="1:3" ht="15.75">
      <c r="A1" s="12" t="s">
        <v>8</v>
      </c>
    </row>
    <row r="3" spans="1:3">
      <c r="B3" s="13" t="s">
        <v>0</v>
      </c>
      <c r="C3" s="13"/>
    </row>
    <row r="4" spans="1:3" s="1" customFormat="1" ht="75.75" customHeight="1">
      <c r="B4" s="1" t="s">
        <v>1</v>
      </c>
      <c r="C4" s="1" t="s">
        <v>2</v>
      </c>
    </row>
    <row r="5" spans="1:3">
      <c r="A5">
        <v>1985</v>
      </c>
      <c r="B5" s="2">
        <v>5.0750000000000002</v>
      </c>
      <c r="C5" s="2">
        <f>B5*'Inflation Rates'!C44</f>
        <v>11.459761272320621</v>
      </c>
    </row>
    <row r="6" spans="1:3">
      <c r="A6">
        <v>1986</v>
      </c>
      <c r="C6" s="4">
        <f>(C5+C7)/2</f>
        <v>12.124546453615281</v>
      </c>
    </row>
    <row r="7" spans="1:3">
      <c r="A7">
        <v>1987</v>
      </c>
      <c r="B7" s="2">
        <v>6.1</v>
      </c>
      <c r="C7" s="2">
        <f>B7*'Inflation Rates'!C46</f>
        <v>12.789331634909942</v>
      </c>
    </row>
    <row r="8" spans="1:3">
      <c r="A8">
        <v>1988</v>
      </c>
      <c r="B8">
        <v>6.93</v>
      </c>
      <c r="C8" s="2">
        <f>B8*'Inflation Rates'!C47</f>
        <v>13.849508513921519</v>
      </c>
    </row>
    <row r="9" spans="1:3">
      <c r="A9">
        <v>1989</v>
      </c>
      <c r="B9">
        <v>7.73</v>
      </c>
      <c r="C9" s="2">
        <f>B9*'Inflation Rates'!C48</f>
        <v>14.335836465810583</v>
      </c>
    </row>
    <row r="10" spans="1:3">
      <c r="A10">
        <v>1990</v>
      </c>
      <c r="B10">
        <v>7.49</v>
      </c>
      <c r="C10" s="2">
        <f>B10*'Inflation Rates'!C49</f>
        <v>12.690242411816454</v>
      </c>
    </row>
    <row r="11" spans="1:3">
      <c r="A11">
        <v>1991</v>
      </c>
      <c r="B11" s="3"/>
      <c r="C11" s="4">
        <f>(C10+C12)/2</f>
        <v>14.852046104933994</v>
      </c>
    </row>
    <row r="12" spans="1:3">
      <c r="A12">
        <v>1992</v>
      </c>
      <c r="B12" s="2">
        <v>11.03</v>
      </c>
      <c r="C12" s="2">
        <f>B12*'Inflation Rates'!C51</f>
        <v>17.013849798051531</v>
      </c>
    </row>
    <row r="13" spans="1:3">
      <c r="A13">
        <v>1993</v>
      </c>
      <c r="B13" s="2">
        <v>10.08</v>
      </c>
      <c r="C13" s="2">
        <f>B13*'Inflation Rates'!C52</f>
        <v>15.305116995560207</v>
      </c>
    </row>
    <row r="14" spans="1:3">
      <c r="A14">
        <v>1994</v>
      </c>
      <c r="B14" s="2"/>
      <c r="C14" s="4">
        <f>(C13+C15)/2</f>
        <v>16.105909704278126</v>
      </c>
    </row>
    <row r="15" spans="1:3">
      <c r="A15">
        <v>1995</v>
      </c>
      <c r="B15" s="2">
        <v>11.8</v>
      </c>
      <c r="C15" s="2">
        <f>B15*'Inflation Rates'!C54</f>
        <v>16.906702412996044</v>
      </c>
    </row>
    <row r="16" spans="1:3">
      <c r="A16">
        <v>1996</v>
      </c>
      <c r="B16">
        <v>10.1</v>
      </c>
      <c r="C16" s="2">
        <f>B16*'Inflation Rates'!C55</f>
        <v>14.130447269223577</v>
      </c>
    </row>
    <row r="17" spans="1:7">
      <c r="A17">
        <v>1997</v>
      </c>
      <c r="B17" s="3">
        <v>9.6</v>
      </c>
      <c r="C17" s="2">
        <f>B17*'Inflation Rates'!C56</f>
        <v>13.022028482342209</v>
      </c>
    </row>
    <row r="18" spans="1:7">
      <c r="A18">
        <v>1998</v>
      </c>
      <c r="B18" s="3">
        <v>9.8000000000000007</v>
      </c>
      <c r="C18" s="2">
        <f>B18*'Inflation Rates'!C57</f>
        <v>12.852480655893849</v>
      </c>
    </row>
    <row r="19" spans="1:7">
      <c r="A19">
        <v>1999</v>
      </c>
      <c r="B19" s="3">
        <v>11.6</v>
      </c>
      <c r="C19" s="2">
        <f>B19*'Inflation Rates'!C58</f>
        <v>14.983886898651511</v>
      </c>
    </row>
    <row r="20" spans="1:7">
      <c r="A20">
        <v>2000</v>
      </c>
      <c r="B20" s="3">
        <v>12.3</v>
      </c>
      <c r="C20" s="2">
        <f>B20*'Inflation Rates'!C59</f>
        <v>15.431319901050758</v>
      </c>
    </row>
    <row r="21" spans="1:7">
      <c r="A21">
        <v>2001</v>
      </c>
      <c r="B21" s="3">
        <v>12.4</v>
      </c>
      <c r="C21" s="2">
        <f>B21*'Inflation Rates'!C60</f>
        <v>15.287714019678805</v>
      </c>
    </row>
    <row r="22" spans="1:7">
      <c r="A22">
        <v>2002</v>
      </c>
      <c r="B22" s="3">
        <v>12.9</v>
      </c>
      <c r="C22" s="2">
        <f>B22*'Inflation Rates'!C61</f>
        <v>15.642917380857154</v>
      </c>
    </row>
    <row r="23" spans="1:7">
      <c r="A23">
        <v>2003</v>
      </c>
      <c r="B23" s="3"/>
      <c r="C23" s="4">
        <f>(C22+C24)/2</f>
        <v>15.832703930519642</v>
      </c>
    </row>
    <row r="24" spans="1:7">
      <c r="A24">
        <v>2004</v>
      </c>
      <c r="B24" s="3">
        <v>14</v>
      </c>
      <c r="C24" s="2">
        <f>B24*'Inflation Rates'!C63</f>
        <v>16.022490480182132</v>
      </c>
    </row>
    <row r="25" spans="1:7">
      <c r="A25">
        <v>2005</v>
      </c>
      <c r="B25" s="3">
        <v>15</v>
      </c>
      <c r="C25" s="2">
        <f>B25*'Inflation Rates'!C64</f>
        <v>16.692876396255762</v>
      </c>
    </row>
    <row r="26" spans="1:7">
      <c r="A26">
        <v>2006</v>
      </c>
      <c r="B26" s="3">
        <v>16</v>
      </c>
      <c r="C26" s="2">
        <f>B26*'Inflation Rates'!C65</f>
        <v>17.258636059583999</v>
      </c>
    </row>
    <row r="27" spans="1:7">
      <c r="A27">
        <v>2007</v>
      </c>
      <c r="B27" s="3">
        <v>18</v>
      </c>
      <c r="C27" s="2">
        <f>B27*'Inflation Rates'!C66</f>
        <v>18.617284080000001</v>
      </c>
    </row>
    <row r="28" spans="1:7">
      <c r="A28" s="1"/>
      <c r="B28" s="1"/>
      <c r="C28" s="1"/>
    </row>
    <row r="29" spans="1:7" ht="42" customHeight="1">
      <c r="A29" s="14" t="s">
        <v>9</v>
      </c>
      <c r="B29" s="15"/>
      <c r="C29" s="15"/>
      <c r="D29" s="15"/>
      <c r="E29" s="15"/>
      <c r="F29" s="15"/>
      <c r="G29" s="15"/>
    </row>
    <row r="52" spans="1:1">
      <c r="A52" s="5"/>
    </row>
    <row r="53" spans="1:1">
      <c r="A53" s="5"/>
    </row>
    <row r="54" spans="1:1">
      <c r="A54" s="5"/>
    </row>
    <row r="55" spans="1:1">
      <c r="A55" s="5"/>
    </row>
    <row r="56" spans="1:1">
      <c r="A56" s="5"/>
    </row>
    <row r="57" spans="1:1">
      <c r="A57" s="5"/>
    </row>
  </sheetData>
  <mergeCells count="2">
    <mergeCell ref="B3:C3"/>
    <mergeCell ref="A29:G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1"/>
  <sheetViews>
    <sheetView topLeftCell="A10" workbookViewId="0">
      <selection activeCell="E13" sqref="E13"/>
    </sheetView>
  </sheetViews>
  <sheetFormatPr defaultRowHeight="12.75"/>
  <cols>
    <col min="1" max="1" width="7.140625" style="8" customWidth="1"/>
    <col min="2" max="2" width="20" style="8" bestFit="1" customWidth="1"/>
    <col min="3" max="3" width="23.5703125" style="8" bestFit="1" customWidth="1"/>
    <col min="4" max="256" width="9.140625" style="8"/>
    <col min="257" max="257" width="7.140625" style="8" customWidth="1"/>
    <col min="258" max="258" width="18.28515625" style="8" bestFit="1" customWidth="1"/>
    <col min="259" max="259" width="21.5703125" style="8" bestFit="1" customWidth="1"/>
    <col min="260" max="512" width="9.140625" style="8"/>
    <col min="513" max="513" width="7.140625" style="8" customWidth="1"/>
    <col min="514" max="514" width="18.28515625" style="8" bestFit="1" customWidth="1"/>
    <col min="515" max="515" width="21.5703125" style="8" bestFit="1" customWidth="1"/>
    <col min="516" max="768" width="9.140625" style="8"/>
    <col min="769" max="769" width="7.140625" style="8" customWidth="1"/>
    <col min="770" max="770" width="18.28515625" style="8" bestFit="1" customWidth="1"/>
    <col min="771" max="771" width="21.5703125" style="8" bestFit="1" customWidth="1"/>
    <col min="772" max="1024" width="9.140625" style="8"/>
    <col min="1025" max="1025" width="7.140625" style="8" customWidth="1"/>
    <col min="1026" max="1026" width="18.28515625" style="8" bestFit="1" customWidth="1"/>
    <col min="1027" max="1027" width="21.5703125" style="8" bestFit="1" customWidth="1"/>
    <col min="1028" max="1280" width="9.140625" style="8"/>
    <col min="1281" max="1281" width="7.140625" style="8" customWidth="1"/>
    <col min="1282" max="1282" width="18.28515625" style="8" bestFit="1" customWidth="1"/>
    <col min="1283" max="1283" width="21.5703125" style="8" bestFit="1" customWidth="1"/>
    <col min="1284" max="1536" width="9.140625" style="8"/>
    <col min="1537" max="1537" width="7.140625" style="8" customWidth="1"/>
    <col min="1538" max="1538" width="18.28515625" style="8" bestFit="1" customWidth="1"/>
    <col min="1539" max="1539" width="21.5703125" style="8" bestFit="1" customWidth="1"/>
    <col min="1540" max="1792" width="9.140625" style="8"/>
    <col min="1793" max="1793" width="7.140625" style="8" customWidth="1"/>
    <col min="1794" max="1794" width="18.28515625" style="8" bestFit="1" customWidth="1"/>
    <col min="1795" max="1795" width="21.5703125" style="8" bestFit="1" customWidth="1"/>
    <col min="1796" max="2048" width="9.140625" style="8"/>
    <col min="2049" max="2049" width="7.140625" style="8" customWidth="1"/>
    <col min="2050" max="2050" width="18.28515625" style="8" bestFit="1" customWidth="1"/>
    <col min="2051" max="2051" width="21.5703125" style="8" bestFit="1" customWidth="1"/>
    <col min="2052" max="2304" width="9.140625" style="8"/>
    <col min="2305" max="2305" width="7.140625" style="8" customWidth="1"/>
    <col min="2306" max="2306" width="18.28515625" style="8" bestFit="1" customWidth="1"/>
    <col min="2307" max="2307" width="21.5703125" style="8" bestFit="1" customWidth="1"/>
    <col min="2308" max="2560" width="9.140625" style="8"/>
    <col min="2561" max="2561" width="7.140625" style="8" customWidth="1"/>
    <col min="2562" max="2562" width="18.28515625" style="8" bestFit="1" customWidth="1"/>
    <col min="2563" max="2563" width="21.5703125" style="8" bestFit="1" customWidth="1"/>
    <col min="2564" max="2816" width="9.140625" style="8"/>
    <col min="2817" max="2817" width="7.140625" style="8" customWidth="1"/>
    <col min="2818" max="2818" width="18.28515625" style="8" bestFit="1" customWidth="1"/>
    <col min="2819" max="2819" width="21.5703125" style="8" bestFit="1" customWidth="1"/>
    <col min="2820" max="3072" width="9.140625" style="8"/>
    <col min="3073" max="3073" width="7.140625" style="8" customWidth="1"/>
    <col min="3074" max="3074" width="18.28515625" style="8" bestFit="1" customWidth="1"/>
    <col min="3075" max="3075" width="21.5703125" style="8" bestFit="1" customWidth="1"/>
    <col min="3076" max="3328" width="9.140625" style="8"/>
    <col min="3329" max="3329" width="7.140625" style="8" customWidth="1"/>
    <col min="3330" max="3330" width="18.28515625" style="8" bestFit="1" customWidth="1"/>
    <col min="3331" max="3331" width="21.5703125" style="8" bestFit="1" customWidth="1"/>
    <col min="3332" max="3584" width="9.140625" style="8"/>
    <col min="3585" max="3585" width="7.140625" style="8" customWidth="1"/>
    <col min="3586" max="3586" width="18.28515625" style="8" bestFit="1" customWidth="1"/>
    <col min="3587" max="3587" width="21.5703125" style="8" bestFit="1" customWidth="1"/>
    <col min="3588" max="3840" width="9.140625" style="8"/>
    <col min="3841" max="3841" width="7.140625" style="8" customWidth="1"/>
    <col min="3842" max="3842" width="18.28515625" style="8" bestFit="1" customWidth="1"/>
    <col min="3843" max="3843" width="21.5703125" style="8" bestFit="1" customWidth="1"/>
    <col min="3844" max="4096" width="9.140625" style="8"/>
    <col min="4097" max="4097" width="7.140625" style="8" customWidth="1"/>
    <col min="4098" max="4098" width="18.28515625" style="8" bestFit="1" customWidth="1"/>
    <col min="4099" max="4099" width="21.5703125" style="8" bestFit="1" customWidth="1"/>
    <col min="4100" max="4352" width="9.140625" style="8"/>
    <col min="4353" max="4353" width="7.140625" style="8" customWidth="1"/>
    <col min="4354" max="4354" width="18.28515625" style="8" bestFit="1" customWidth="1"/>
    <col min="4355" max="4355" width="21.5703125" style="8" bestFit="1" customWidth="1"/>
    <col min="4356" max="4608" width="9.140625" style="8"/>
    <col min="4609" max="4609" width="7.140625" style="8" customWidth="1"/>
    <col min="4610" max="4610" width="18.28515625" style="8" bestFit="1" customWidth="1"/>
    <col min="4611" max="4611" width="21.5703125" style="8" bestFit="1" customWidth="1"/>
    <col min="4612" max="4864" width="9.140625" style="8"/>
    <col min="4865" max="4865" width="7.140625" style="8" customWidth="1"/>
    <col min="4866" max="4866" width="18.28515625" style="8" bestFit="1" customWidth="1"/>
    <col min="4867" max="4867" width="21.5703125" style="8" bestFit="1" customWidth="1"/>
    <col min="4868" max="5120" width="9.140625" style="8"/>
    <col min="5121" max="5121" width="7.140625" style="8" customWidth="1"/>
    <col min="5122" max="5122" width="18.28515625" style="8" bestFit="1" customWidth="1"/>
    <col min="5123" max="5123" width="21.5703125" style="8" bestFit="1" customWidth="1"/>
    <col min="5124" max="5376" width="9.140625" style="8"/>
    <col min="5377" max="5377" width="7.140625" style="8" customWidth="1"/>
    <col min="5378" max="5378" width="18.28515625" style="8" bestFit="1" customWidth="1"/>
    <col min="5379" max="5379" width="21.5703125" style="8" bestFit="1" customWidth="1"/>
    <col min="5380" max="5632" width="9.140625" style="8"/>
    <col min="5633" max="5633" width="7.140625" style="8" customWidth="1"/>
    <col min="5634" max="5634" width="18.28515625" style="8" bestFit="1" customWidth="1"/>
    <col min="5635" max="5635" width="21.5703125" style="8" bestFit="1" customWidth="1"/>
    <col min="5636" max="5888" width="9.140625" style="8"/>
    <col min="5889" max="5889" width="7.140625" style="8" customWidth="1"/>
    <col min="5890" max="5890" width="18.28515625" style="8" bestFit="1" customWidth="1"/>
    <col min="5891" max="5891" width="21.5703125" style="8" bestFit="1" customWidth="1"/>
    <col min="5892" max="6144" width="9.140625" style="8"/>
    <col min="6145" max="6145" width="7.140625" style="8" customWidth="1"/>
    <col min="6146" max="6146" width="18.28515625" style="8" bestFit="1" customWidth="1"/>
    <col min="6147" max="6147" width="21.5703125" style="8" bestFit="1" customWidth="1"/>
    <col min="6148" max="6400" width="9.140625" style="8"/>
    <col min="6401" max="6401" width="7.140625" style="8" customWidth="1"/>
    <col min="6402" max="6402" width="18.28515625" style="8" bestFit="1" customWidth="1"/>
    <col min="6403" max="6403" width="21.5703125" style="8" bestFit="1" customWidth="1"/>
    <col min="6404" max="6656" width="9.140625" style="8"/>
    <col min="6657" max="6657" width="7.140625" style="8" customWidth="1"/>
    <col min="6658" max="6658" width="18.28515625" style="8" bestFit="1" customWidth="1"/>
    <col min="6659" max="6659" width="21.5703125" style="8" bestFit="1" customWidth="1"/>
    <col min="6660" max="6912" width="9.140625" style="8"/>
    <col min="6913" max="6913" width="7.140625" style="8" customWidth="1"/>
    <col min="6914" max="6914" width="18.28515625" style="8" bestFit="1" customWidth="1"/>
    <col min="6915" max="6915" width="21.5703125" style="8" bestFit="1" customWidth="1"/>
    <col min="6916" max="7168" width="9.140625" style="8"/>
    <col min="7169" max="7169" width="7.140625" style="8" customWidth="1"/>
    <col min="7170" max="7170" width="18.28515625" style="8" bestFit="1" customWidth="1"/>
    <col min="7171" max="7171" width="21.5703125" style="8" bestFit="1" customWidth="1"/>
    <col min="7172" max="7424" width="9.140625" style="8"/>
    <col min="7425" max="7425" width="7.140625" style="8" customWidth="1"/>
    <col min="7426" max="7426" width="18.28515625" style="8" bestFit="1" customWidth="1"/>
    <col min="7427" max="7427" width="21.5703125" style="8" bestFit="1" customWidth="1"/>
    <col min="7428" max="7680" width="9.140625" style="8"/>
    <col min="7681" max="7681" width="7.140625" style="8" customWidth="1"/>
    <col min="7682" max="7682" width="18.28515625" style="8" bestFit="1" customWidth="1"/>
    <col min="7683" max="7683" width="21.5703125" style="8" bestFit="1" customWidth="1"/>
    <col min="7684" max="7936" width="9.140625" style="8"/>
    <col min="7937" max="7937" width="7.140625" style="8" customWidth="1"/>
    <col min="7938" max="7938" width="18.28515625" style="8" bestFit="1" customWidth="1"/>
    <col min="7939" max="7939" width="21.5703125" style="8" bestFit="1" customWidth="1"/>
    <col min="7940" max="8192" width="9.140625" style="8"/>
    <col min="8193" max="8193" width="7.140625" style="8" customWidth="1"/>
    <col min="8194" max="8194" width="18.28515625" style="8" bestFit="1" customWidth="1"/>
    <col min="8195" max="8195" width="21.5703125" style="8" bestFit="1" customWidth="1"/>
    <col min="8196" max="8448" width="9.140625" style="8"/>
    <col min="8449" max="8449" width="7.140625" style="8" customWidth="1"/>
    <col min="8450" max="8450" width="18.28515625" style="8" bestFit="1" customWidth="1"/>
    <col min="8451" max="8451" width="21.5703125" style="8" bestFit="1" customWidth="1"/>
    <col min="8452" max="8704" width="9.140625" style="8"/>
    <col min="8705" max="8705" width="7.140625" style="8" customWidth="1"/>
    <col min="8706" max="8706" width="18.28515625" style="8" bestFit="1" customWidth="1"/>
    <col min="8707" max="8707" width="21.5703125" style="8" bestFit="1" customWidth="1"/>
    <col min="8708" max="8960" width="9.140625" style="8"/>
    <col min="8961" max="8961" width="7.140625" style="8" customWidth="1"/>
    <col min="8962" max="8962" width="18.28515625" style="8" bestFit="1" customWidth="1"/>
    <col min="8963" max="8963" width="21.5703125" style="8" bestFit="1" customWidth="1"/>
    <col min="8964" max="9216" width="9.140625" style="8"/>
    <col min="9217" max="9217" width="7.140625" style="8" customWidth="1"/>
    <col min="9218" max="9218" width="18.28515625" style="8" bestFit="1" customWidth="1"/>
    <col min="9219" max="9219" width="21.5703125" style="8" bestFit="1" customWidth="1"/>
    <col min="9220" max="9472" width="9.140625" style="8"/>
    <col min="9473" max="9473" width="7.140625" style="8" customWidth="1"/>
    <col min="9474" max="9474" width="18.28515625" style="8" bestFit="1" customWidth="1"/>
    <col min="9475" max="9475" width="21.5703125" style="8" bestFit="1" customWidth="1"/>
    <col min="9476" max="9728" width="9.140625" style="8"/>
    <col min="9729" max="9729" width="7.140625" style="8" customWidth="1"/>
    <col min="9730" max="9730" width="18.28515625" style="8" bestFit="1" customWidth="1"/>
    <col min="9731" max="9731" width="21.5703125" style="8" bestFit="1" customWidth="1"/>
    <col min="9732" max="9984" width="9.140625" style="8"/>
    <col min="9985" max="9985" width="7.140625" style="8" customWidth="1"/>
    <col min="9986" max="9986" width="18.28515625" style="8" bestFit="1" customWidth="1"/>
    <col min="9987" max="9987" width="21.5703125" style="8" bestFit="1" customWidth="1"/>
    <col min="9988" max="10240" width="9.140625" style="8"/>
    <col min="10241" max="10241" width="7.140625" style="8" customWidth="1"/>
    <col min="10242" max="10242" width="18.28515625" style="8" bestFit="1" customWidth="1"/>
    <col min="10243" max="10243" width="21.5703125" style="8" bestFit="1" customWidth="1"/>
    <col min="10244" max="10496" width="9.140625" style="8"/>
    <col min="10497" max="10497" width="7.140625" style="8" customWidth="1"/>
    <col min="10498" max="10498" width="18.28515625" style="8" bestFit="1" customWidth="1"/>
    <col min="10499" max="10499" width="21.5703125" style="8" bestFit="1" customWidth="1"/>
    <col min="10500" max="10752" width="9.140625" style="8"/>
    <col min="10753" max="10753" width="7.140625" style="8" customWidth="1"/>
    <col min="10754" max="10754" width="18.28515625" style="8" bestFit="1" customWidth="1"/>
    <col min="10755" max="10755" width="21.5703125" style="8" bestFit="1" customWidth="1"/>
    <col min="10756" max="11008" width="9.140625" style="8"/>
    <col min="11009" max="11009" width="7.140625" style="8" customWidth="1"/>
    <col min="11010" max="11010" width="18.28515625" style="8" bestFit="1" customWidth="1"/>
    <col min="11011" max="11011" width="21.5703125" style="8" bestFit="1" customWidth="1"/>
    <col min="11012" max="11264" width="9.140625" style="8"/>
    <col min="11265" max="11265" width="7.140625" style="8" customWidth="1"/>
    <col min="11266" max="11266" width="18.28515625" style="8" bestFit="1" customWidth="1"/>
    <col min="11267" max="11267" width="21.5703125" style="8" bestFit="1" customWidth="1"/>
    <col min="11268" max="11520" width="9.140625" style="8"/>
    <col min="11521" max="11521" width="7.140625" style="8" customWidth="1"/>
    <col min="11522" max="11522" width="18.28515625" style="8" bestFit="1" customWidth="1"/>
    <col min="11523" max="11523" width="21.5703125" style="8" bestFit="1" customWidth="1"/>
    <col min="11524" max="11776" width="9.140625" style="8"/>
    <col min="11777" max="11777" width="7.140625" style="8" customWidth="1"/>
    <col min="11778" max="11778" width="18.28515625" style="8" bestFit="1" customWidth="1"/>
    <col min="11779" max="11779" width="21.5703125" style="8" bestFit="1" customWidth="1"/>
    <col min="11780" max="12032" width="9.140625" style="8"/>
    <col min="12033" max="12033" width="7.140625" style="8" customWidth="1"/>
    <col min="12034" max="12034" width="18.28515625" style="8" bestFit="1" customWidth="1"/>
    <col min="12035" max="12035" width="21.5703125" style="8" bestFit="1" customWidth="1"/>
    <col min="12036" max="12288" width="9.140625" style="8"/>
    <col min="12289" max="12289" width="7.140625" style="8" customWidth="1"/>
    <col min="12290" max="12290" width="18.28515625" style="8" bestFit="1" customWidth="1"/>
    <col min="12291" max="12291" width="21.5703125" style="8" bestFit="1" customWidth="1"/>
    <col min="12292" max="12544" width="9.140625" style="8"/>
    <col min="12545" max="12545" width="7.140625" style="8" customWidth="1"/>
    <col min="12546" max="12546" width="18.28515625" style="8" bestFit="1" customWidth="1"/>
    <col min="12547" max="12547" width="21.5703125" style="8" bestFit="1" customWidth="1"/>
    <col min="12548" max="12800" width="9.140625" style="8"/>
    <col min="12801" max="12801" width="7.140625" style="8" customWidth="1"/>
    <col min="12802" max="12802" width="18.28515625" style="8" bestFit="1" customWidth="1"/>
    <col min="12803" max="12803" width="21.5703125" style="8" bestFit="1" customWidth="1"/>
    <col min="12804" max="13056" width="9.140625" style="8"/>
    <col min="13057" max="13057" width="7.140625" style="8" customWidth="1"/>
    <col min="13058" max="13058" width="18.28515625" style="8" bestFit="1" customWidth="1"/>
    <col min="13059" max="13059" width="21.5703125" style="8" bestFit="1" customWidth="1"/>
    <col min="13060" max="13312" width="9.140625" style="8"/>
    <col min="13313" max="13313" width="7.140625" style="8" customWidth="1"/>
    <col min="13314" max="13314" width="18.28515625" style="8" bestFit="1" customWidth="1"/>
    <col min="13315" max="13315" width="21.5703125" style="8" bestFit="1" customWidth="1"/>
    <col min="13316" max="13568" width="9.140625" style="8"/>
    <col min="13569" max="13569" width="7.140625" style="8" customWidth="1"/>
    <col min="13570" max="13570" width="18.28515625" style="8" bestFit="1" customWidth="1"/>
    <col min="13571" max="13571" width="21.5703125" style="8" bestFit="1" customWidth="1"/>
    <col min="13572" max="13824" width="9.140625" style="8"/>
    <col min="13825" max="13825" width="7.140625" style="8" customWidth="1"/>
    <col min="13826" max="13826" width="18.28515625" style="8" bestFit="1" customWidth="1"/>
    <col min="13827" max="13827" width="21.5703125" style="8" bestFit="1" customWidth="1"/>
    <col min="13828" max="14080" width="9.140625" style="8"/>
    <col min="14081" max="14081" width="7.140625" style="8" customWidth="1"/>
    <col min="14082" max="14082" width="18.28515625" style="8" bestFit="1" customWidth="1"/>
    <col min="14083" max="14083" width="21.5703125" style="8" bestFit="1" customWidth="1"/>
    <col min="14084" max="14336" width="9.140625" style="8"/>
    <col min="14337" max="14337" width="7.140625" style="8" customWidth="1"/>
    <col min="14338" max="14338" width="18.28515625" style="8" bestFit="1" customWidth="1"/>
    <col min="14339" max="14339" width="21.5703125" style="8" bestFit="1" customWidth="1"/>
    <col min="14340" max="14592" width="9.140625" style="8"/>
    <col min="14593" max="14593" width="7.140625" style="8" customWidth="1"/>
    <col min="14594" max="14594" width="18.28515625" style="8" bestFit="1" customWidth="1"/>
    <col min="14595" max="14595" width="21.5703125" style="8" bestFit="1" customWidth="1"/>
    <col min="14596" max="14848" width="9.140625" style="8"/>
    <col min="14849" max="14849" width="7.140625" style="8" customWidth="1"/>
    <col min="14850" max="14850" width="18.28515625" style="8" bestFit="1" customWidth="1"/>
    <col min="14851" max="14851" width="21.5703125" style="8" bestFit="1" customWidth="1"/>
    <col min="14852" max="15104" width="9.140625" style="8"/>
    <col min="15105" max="15105" width="7.140625" style="8" customWidth="1"/>
    <col min="15106" max="15106" width="18.28515625" style="8" bestFit="1" customWidth="1"/>
    <col min="15107" max="15107" width="21.5703125" style="8" bestFit="1" customWidth="1"/>
    <col min="15108" max="15360" width="9.140625" style="8"/>
    <col min="15361" max="15361" width="7.140625" style="8" customWidth="1"/>
    <col min="15362" max="15362" width="18.28515625" style="8" bestFit="1" customWidth="1"/>
    <col min="15363" max="15363" width="21.5703125" style="8" bestFit="1" customWidth="1"/>
    <col min="15364" max="15616" width="9.140625" style="8"/>
    <col min="15617" max="15617" width="7.140625" style="8" customWidth="1"/>
    <col min="15618" max="15618" width="18.28515625" style="8" bestFit="1" customWidth="1"/>
    <col min="15619" max="15619" width="21.5703125" style="8" bestFit="1" customWidth="1"/>
    <col min="15620" max="15872" width="9.140625" style="8"/>
    <col min="15873" max="15873" width="7.140625" style="8" customWidth="1"/>
    <col min="15874" max="15874" width="18.28515625" style="8" bestFit="1" customWidth="1"/>
    <col min="15875" max="15875" width="21.5703125" style="8" bestFit="1" customWidth="1"/>
    <col min="15876" max="16128" width="9.140625" style="8"/>
    <col min="16129" max="16129" width="7.140625" style="8" customWidth="1"/>
    <col min="16130" max="16130" width="18.28515625" style="8" bestFit="1" customWidth="1"/>
    <col min="16131" max="16131" width="21.5703125" style="8" bestFit="1" customWidth="1"/>
    <col min="16132" max="16384" width="9.140625" style="8"/>
  </cols>
  <sheetData>
    <row r="1" spans="1:3" ht="15">
      <c r="A1" s="6" t="s">
        <v>3</v>
      </c>
      <c r="B1" s="7"/>
      <c r="C1" s="7"/>
    </row>
    <row r="2" spans="1:3" ht="24" customHeight="1">
      <c r="A2" s="7"/>
      <c r="B2" s="7"/>
      <c r="C2" s="7"/>
    </row>
    <row r="3" spans="1:3" ht="15">
      <c r="A3" s="9" t="s">
        <v>4</v>
      </c>
      <c r="B3" s="9" t="s">
        <v>5</v>
      </c>
      <c r="C3" s="9" t="s">
        <v>6</v>
      </c>
    </row>
    <row r="4" spans="1:3" ht="15">
      <c r="A4" s="10">
        <v>1945</v>
      </c>
      <c r="B4" s="10">
        <v>2.06</v>
      </c>
      <c r="C4" s="9">
        <f t="shared" ref="C4:C67" si="0">C5*(1+(B5/100))</f>
        <v>31.990832975103078</v>
      </c>
    </row>
    <row r="5" spans="1:3" ht="15">
      <c r="A5" s="10">
        <v>1946</v>
      </c>
      <c r="B5" s="10">
        <v>4.04</v>
      </c>
      <c r="C5" s="9">
        <f t="shared" si="0"/>
        <v>30.748589941467781</v>
      </c>
    </row>
    <row r="6" spans="1:3" ht="15">
      <c r="A6" s="10">
        <v>1947</v>
      </c>
      <c r="B6" s="10">
        <v>5.86</v>
      </c>
      <c r="C6" s="9">
        <f t="shared" si="0"/>
        <v>29.046466976636861</v>
      </c>
    </row>
    <row r="7" spans="1:3" ht="15">
      <c r="A7" s="10">
        <v>1948</v>
      </c>
      <c r="B7" s="10">
        <v>7.37</v>
      </c>
      <c r="C7" s="9">
        <f t="shared" si="0"/>
        <v>27.052684154453626</v>
      </c>
    </row>
    <row r="8" spans="1:3" ht="15">
      <c r="A8" s="10">
        <v>1949</v>
      </c>
      <c r="B8" s="10">
        <v>2.79</v>
      </c>
      <c r="C8" s="9">
        <f t="shared" si="0"/>
        <v>26.318400772889994</v>
      </c>
    </row>
    <row r="9" spans="1:3" ht="15">
      <c r="A9" s="10">
        <v>1950</v>
      </c>
      <c r="B9" s="10">
        <v>3.07</v>
      </c>
      <c r="C9" s="9">
        <f t="shared" si="0"/>
        <v>25.534491872407099</v>
      </c>
    </row>
    <row r="10" spans="1:3" ht="15">
      <c r="A10" s="10">
        <v>1951</v>
      </c>
      <c r="B10" s="10">
        <v>9.11</v>
      </c>
      <c r="C10" s="9">
        <f t="shared" si="0"/>
        <v>23.40252210833755</v>
      </c>
    </row>
    <row r="11" spans="1:3" ht="15">
      <c r="A11" s="10">
        <v>1952</v>
      </c>
      <c r="B11" s="10">
        <v>9.19</v>
      </c>
      <c r="C11" s="9">
        <f t="shared" si="0"/>
        <v>21.432843766221769</v>
      </c>
    </row>
    <row r="12" spans="1:3" ht="15">
      <c r="A12" s="10">
        <v>1953</v>
      </c>
      <c r="B12" s="10">
        <v>3.12</v>
      </c>
      <c r="C12" s="9">
        <f t="shared" si="0"/>
        <v>20.784371379191011</v>
      </c>
    </row>
    <row r="13" spans="1:3" ht="15">
      <c r="A13" s="10">
        <v>1954</v>
      </c>
      <c r="B13" s="10">
        <v>1.8</v>
      </c>
      <c r="C13" s="9">
        <f t="shared" si="0"/>
        <v>20.416867759519658</v>
      </c>
    </row>
    <row r="14" spans="1:3" ht="15">
      <c r="A14" s="10">
        <v>1955</v>
      </c>
      <c r="B14" s="10">
        <v>4.55</v>
      </c>
      <c r="C14" s="9">
        <f t="shared" si="0"/>
        <v>19.528328799157968</v>
      </c>
    </row>
    <row r="15" spans="1:3" ht="15">
      <c r="A15" s="10">
        <v>1956</v>
      </c>
      <c r="B15" s="10">
        <v>4.9000000000000004</v>
      </c>
      <c r="C15" s="9">
        <f t="shared" si="0"/>
        <v>18.616138035422278</v>
      </c>
    </row>
    <row r="16" spans="1:3" ht="15">
      <c r="A16" s="10">
        <v>1957</v>
      </c>
      <c r="B16" s="10">
        <v>3.73</v>
      </c>
      <c r="C16" s="9">
        <f t="shared" si="0"/>
        <v>17.946725185985034</v>
      </c>
    </row>
    <row r="17" spans="1:3" ht="15">
      <c r="A17" s="10">
        <v>1958</v>
      </c>
      <c r="B17" s="10">
        <v>3.02</v>
      </c>
      <c r="C17" s="9">
        <f t="shared" si="0"/>
        <v>17.420622389812692</v>
      </c>
    </row>
    <row r="18" spans="1:3" ht="15">
      <c r="A18" s="10">
        <v>1959</v>
      </c>
      <c r="B18" s="10">
        <v>0.55000000000000004</v>
      </c>
      <c r="C18" s="9">
        <f t="shared" si="0"/>
        <v>17.325333057993724</v>
      </c>
    </row>
    <row r="19" spans="1:3" ht="15">
      <c r="A19" s="10">
        <v>1960</v>
      </c>
      <c r="B19" s="10">
        <v>1</v>
      </c>
      <c r="C19" s="9">
        <f t="shared" si="0"/>
        <v>17.153795106924481</v>
      </c>
    </row>
    <row r="20" spans="1:3" ht="15">
      <c r="A20" s="10">
        <v>1961</v>
      </c>
      <c r="B20" s="10">
        <v>3.43</v>
      </c>
      <c r="C20" s="9">
        <f t="shared" si="0"/>
        <v>16.584931941336635</v>
      </c>
    </row>
    <row r="21" spans="1:3" ht="15">
      <c r="A21" s="10">
        <v>1962</v>
      </c>
      <c r="B21" s="10">
        <v>4.26</v>
      </c>
      <c r="C21" s="9">
        <f t="shared" si="0"/>
        <v>15.907281739244805</v>
      </c>
    </row>
    <row r="22" spans="1:3" ht="15">
      <c r="A22" s="10">
        <v>1963</v>
      </c>
      <c r="B22" s="10">
        <v>1.97</v>
      </c>
      <c r="C22" s="9">
        <f t="shared" si="0"/>
        <v>15.599962478419931</v>
      </c>
    </row>
    <row r="23" spans="1:3" ht="15">
      <c r="A23" s="10">
        <v>1964</v>
      </c>
      <c r="B23" s="10">
        <v>3.28</v>
      </c>
      <c r="C23" s="9">
        <f t="shared" si="0"/>
        <v>15.104533770739671</v>
      </c>
    </row>
    <row r="24" spans="1:3" ht="15">
      <c r="A24" s="10">
        <v>1965</v>
      </c>
      <c r="B24" s="10">
        <v>4.7699999999999996</v>
      </c>
      <c r="C24" s="9">
        <f t="shared" si="0"/>
        <v>14.416850024567786</v>
      </c>
    </row>
    <row r="25" spans="1:3" ht="15">
      <c r="A25" s="10">
        <v>1966</v>
      </c>
      <c r="B25" s="10">
        <v>3.93</v>
      </c>
      <c r="C25" s="9">
        <f t="shared" si="0"/>
        <v>13.871692508965445</v>
      </c>
    </row>
    <row r="26" spans="1:3" ht="15">
      <c r="A26" s="10">
        <v>1967</v>
      </c>
      <c r="B26" s="10">
        <v>2.4900000000000002</v>
      </c>
      <c r="C26" s="9">
        <f t="shared" si="0"/>
        <v>13.534679001820125</v>
      </c>
    </row>
    <row r="27" spans="1:3" ht="15">
      <c r="A27" s="10">
        <v>1968</v>
      </c>
      <c r="B27" s="10">
        <v>4.6900000000000004</v>
      </c>
      <c r="C27" s="9">
        <f t="shared" si="0"/>
        <v>12.92833986227923</v>
      </c>
    </row>
    <row r="28" spans="1:3" ht="15">
      <c r="A28" s="10">
        <v>1969</v>
      </c>
      <c r="B28" s="10">
        <v>5.44</v>
      </c>
      <c r="C28" s="9">
        <f t="shared" si="0"/>
        <v>12.261323845105492</v>
      </c>
    </row>
    <row r="29" spans="1:3" ht="15">
      <c r="A29" s="10">
        <v>1970</v>
      </c>
      <c r="B29" s="10">
        <v>6.37</v>
      </c>
      <c r="C29" s="9">
        <f t="shared" si="0"/>
        <v>11.527050714586341</v>
      </c>
    </row>
    <row r="30" spans="1:3" ht="15">
      <c r="A30" s="10">
        <v>1971</v>
      </c>
      <c r="B30" s="10">
        <v>9.4</v>
      </c>
      <c r="C30" s="9">
        <f t="shared" si="0"/>
        <v>10.536609428323894</v>
      </c>
    </row>
    <row r="31" spans="1:3" ht="15">
      <c r="A31" s="10">
        <v>1972</v>
      </c>
      <c r="B31" s="10">
        <v>7.13</v>
      </c>
      <c r="C31" s="9">
        <f t="shared" si="0"/>
        <v>9.8353490416539664</v>
      </c>
    </row>
    <row r="32" spans="1:3" ht="15">
      <c r="A32" s="10">
        <v>1973</v>
      </c>
      <c r="B32" s="10">
        <v>9.2200000000000006</v>
      </c>
      <c r="C32" s="9">
        <f t="shared" si="0"/>
        <v>9.005080609461606</v>
      </c>
    </row>
    <row r="33" spans="1:3" ht="15">
      <c r="A33" s="10">
        <v>1974</v>
      </c>
      <c r="B33" s="10">
        <v>16.02</v>
      </c>
      <c r="C33" s="9">
        <f t="shared" si="0"/>
        <v>7.7616623077586668</v>
      </c>
    </row>
    <row r="34" spans="1:3" ht="15">
      <c r="A34" s="10">
        <v>1975</v>
      </c>
      <c r="B34" s="10">
        <v>24.18</v>
      </c>
      <c r="C34" s="9">
        <f t="shared" si="0"/>
        <v>6.2503320242862515</v>
      </c>
    </row>
    <row r="35" spans="1:3" ht="15">
      <c r="A35" s="10">
        <v>1976</v>
      </c>
      <c r="B35" s="10">
        <v>16.5</v>
      </c>
      <c r="C35" s="9">
        <f t="shared" si="0"/>
        <v>5.3650918663401299</v>
      </c>
    </row>
    <row r="36" spans="1:3" ht="15">
      <c r="A36" s="10">
        <v>1977</v>
      </c>
      <c r="B36" s="10">
        <v>15.88</v>
      </c>
      <c r="C36" s="9">
        <f t="shared" si="0"/>
        <v>4.629868714480609</v>
      </c>
    </row>
    <row r="37" spans="1:3" ht="15">
      <c r="A37" s="10">
        <v>1978</v>
      </c>
      <c r="B37" s="10">
        <v>8.3000000000000007</v>
      </c>
      <c r="C37" s="9">
        <f t="shared" si="0"/>
        <v>4.2750403642480235</v>
      </c>
    </row>
    <row r="38" spans="1:3" ht="15">
      <c r="A38" s="10">
        <v>1979</v>
      </c>
      <c r="B38" s="10">
        <v>13.41</v>
      </c>
      <c r="C38" s="9">
        <f t="shared" si="0"/>
        <v>3.7695444530888134</v>
      </c>
    </row>
    <row r="39" spans="1:3" ht="15">
      <c r="A39" s="10">
        <v>1980</v>
      </c>
      <c r="B39" s="10">
        <v>17.97</v>
      </c>
      <c r="C39" s="9">
        <f t="shared" si="0"/>
        <v>3.1953415725089545</v>
      </c>
    </row>
    <row r="40" spans="1:3" ht="15">
      <c r="A40" s="10">
        <v>1981</v>
      </c>
      <c r="B40" s="10">
        <v>11.86</v>
      </c>
      <c r="C40" s="9">
        <f t="shared" si="0"/>
        <v>2.8565542396825983</v>
      </c>
    </row>
    <row r="41" spans="1:3" ht="15">
      <c r="A41" s="10">
        <v>1982</v>
      </c>
      <c r="B41" s="10">
        <v>8.59</v>
      </c>
      <c r="C41" s="9">
        <f t="shared" si="0"/>
        <v>2.6305868309076326</v>
      </c>
    </row>
    <row r="42" spans="1:3" ht="15">
      <c r="A42" s="10">
        <v>1983</v>
      </c>
      <c r="B42" s="10">
        <v>4.63</v>
      </c>
      <c r="C42" s="9">
        <f t="shared" si="0"/>
        <v>2.5141802837691221</v>
      </c>
    </row>
    <row r="43" spans="1:3" ht="15">
      <c r="A43" s="10">
        <v>1984</v>
      </c>
      <c r="B43" s="10">
        <v>4.95</v>
      </c>
      <c r="C43" s="9">
        <f t="shared" si="0"/>
        <v>2.3955981741487582</v>
      </c>
    </row>
    <row r="44" spans="1:3" ht="15">
      <c r="A44" s="10">
        <v>1985</v>
      </c>
      <c r="B44" s="10">
        <v>6.09</v>
      </c>
      <c r="C44" s="9">
        <f t="shared" si="0"/>
        <v>2.2580810388809107</v>
      </c>
    </row>
    <row r="45" spans="1:3" ht="15">
      <c r="A45" s="10">
        <v>1986</v>
      </c>
      <c r="B45" s="10">
        <v>3.4</v>
      </c>
      <c r="C45" s="9">
        <f t="shared" si="0"/>
        <v>2.1838307919544588</v>
      </c>
    </row>
    <row r="46" spans="1:3" ht="15">
      <c r="A46" s="10">
        <v>1987</v>
      </c>
      <c r="B46" s="10">
        <v>4.16</v>
      </c>
      <c r="C46" s="9">
        <f t="shared" si="0"/>
        <v>2.0966117434278595</v>
      </c>
    </row>
    <row r="47" spans="1:3" ht="15">
      <c r="A47" s="10">
        <v>1988</v>
      </c>
      <c r="B47" s="10">
        <v>4.91</v>
      </c>
      <c r="C47" s="9">
        <f t="shared" si="0"/>
        <v>1.9984860770449524</v>
      </c>
    </row>
    <row r="48" spans="1:3" ht="15">
      <c r="A48" s="10">
        <v>1989</v>
      </c>
      <c r="B48" s="10">
        <v>7.76</v>
      </c>
      <c r="C48" s="9">
        <f t="shared" si="0"/>
        <v>1.8545713409845515</v>
      </c>
    </row>
    <row r="49" spans="1:3" ht="15">
      <c r="A49" s="10">
        <v>1990</v>
      </c>
      <c r="B49" s="10">
        <v>9.4600000000000009</v>
      </c>
      <c r="C49" s="9">
        <f t="shared" si="0"/>
        <v>1.6942913767445198</v>
      </c>
    </row>
    <row r="50" spans="1:3" ht="15">
      <c r="A50" s="10">
        <v>1991</v>
      </c>
      <c r="B50" s="10">
        <v>5.87</v>
      </c>
      <c r="C50" s="9">
        <f t="shared" si="0"/>
        <v>1.6003507856281476</v>
      </c>
    </row>
    <row r="51" spans="1:3" ht="15">
      <c r="A51" s="10">
        <v>1992</v>
      </c>
      <c r="B51" s="10">
        <v>3.75</v>
      </c>
      <c r="C51" s="9">
        <f t="shared" si="0"/>
        <v>1.5425067813283349</v>
      </c>
    </row>
    <row r="52" spans="1:3" ht="15">
      <c r="A52" s="10">
        <v>1993</v>
      </c>
      <c r="B52" s="10">
        <v>1.59</v>
      </c>
      <c r="C52" s="9">
        <f t="shared" si="0"/>
        <v>1.5183647813055761</v>
      </c>
    </row>
    <row r="53" spans="1:3" ht="15">
      <c r="A53" s="10">
        <v>1994</v>
      </c>
      <c r="B53" s="10">
        <v>2.42</v>
      </c>
      <c r="C53" s="9">
        <f t="shared" si="0"/>
        <v>1.4824885581972038</v>
      </c>
    </row>
    <row r="54" spans="1:3" ht="15">
      <c r="A54" s="10">
        <v>1995</v>
      </c>
      <c r="B54" s="10">
        <v>3.47</v>
      </c>
      <c r="C54" s="9">
        <f t="shared" si="0"/>
        <v>1.432771390931868</v>
      </c>
    </row>
    <row r="55" spans="1:3" ht="15">
      <c r="A55" s="10">
        <v>1996</v>
      </c>
      <c r="B55" s="10">
        <v>2.41</v>
      </c>
      <c r="C55" s="9">
        <f t="shared" si="0"/>
        <v>1.3990541850716414</v>
      </c>
    </row>
    <row r="56" spans="1:3" ht="15">
      <c r="A56" s="10">
        <v>1997</v>
      </c>
      <c r="B56" s="10">
        <v>3.14</v>
      </c>
      <c r="C56" s="9">
        <f t="shared" si="0"/>
        <v>1.3564613002439803</v>
      </c>
    </row>
    <row r="57" spans="1:3" ht="15">
      <c r="A57" s="10">
        <v>1998</v>
      </c>
      <c r="B57" s="10">
        <v>3.43</v>
      </c>
      <c r="C57" s="9">
        <f t="shared" si="0"/>
        <v>1.3114776179483518</v>
      </c>
    </row>
    <row r="58" spans="1:3" ht="15">
      <c r="A58" s="10">
        <v>1999</v>
      </c>
      <c r="B58" s="10">
        <v>1.53</v>
      </c>
      <c r="C58" s="9">
        <f t="shared" si="0"/>
        <v>1.2917143878147854</v>
      </c>
    </row>
    <row r="59" spans="1:3" ht="15">
      <c r="A59" s="10">
        <v>2000</v>
      </c>
      <c r="B59" s="10">
        <v>2.96</v>
      </c>
      <c r="C59" s="9">
        <f t="shared" si="0"/>
        <v>1.2545788537439639</v>
      </c>
    </row>
    <row r="60" spans="1:3" ht="15">
      <c r="A60" s="10">
        <v>2001</v>
      </c>
      <c r="B60" s="10">
        <v>1.76</v>
      </c>
      <c r="C60" s="9">
        <f t="shared" si="0"/>
        <v>1.2328801628773229</v>
      </c>
    </row>
    <row r="61" spans="1:3" ht="15">
      <c r="A61" s="10">
        <v>2002</v>
      </c>
      <c r="B61" s="10">
        <v>1.67</v>
      </c>
      <c r="C61" s="9">
        <f t="shared" si="0"/>
        <v>1.2126292543300119</v>
      </c>
    </row>
    <row r="62" spans="1:3" ht="15">
      <c r="A62" s="10">
        <v>2003</v>
      </c>
      <c r="B62" s="10">
        <v>2.89</v>
      </c>
      <c r="C62" s="9">
        <f t="shared" si="0"/>
        <v>1.1785686211779687</v>
      </c>
    </row>
    <row r="63" spans="1:3" ht="15">
      <c r="A63" s="10">
        <v>2004</v>
      </c>
      <c r="B63" s="10">
        <v>2.98</v>
      </c>
      <c r="C63" s="9">
        <f t="shared" si="0"/>
        <v>1.1444636057272952</v>
      </c>
    </row>
    <row r="64" spans="1:3" ht="15">
      <c r="A64" s="10">
        <v>2005</v>
      </c>
      <c r="B64" s="10">
        <v>2.84</v>
      </c>
      <c r="C64" s="9">
        <f t="shared" si="0"/>
        <v>1.1128584264170509</v>
      </c>
    </row>
    <row r="65" spans="1:6" ht="15">
      <c r="A65" s="10">
        <v>2006</v>
      </c>
      <c r="B65" s="10">
        <v>3.17</v>
      </c>
      <c r="C65" s="9">
        <f t="shared" si="0"/>
        <v>1.0786647537239999</v>
      </c>
    </row>
    <row r="66" spans="1:6" ht="15">
      <c r="A66" s="10">
        <v>2007</v>
      </c>
      <c r="B66" s="10">
        <v>4.29</v>
      </c>
      <c r="C66" s="9">
        <f t="shared" si="0"/>
        <v>1.0342935600000001</v>
      </c>
    </row>
    <row r="67" spans="1:6" ht="15">
      <c r="A67" s="11">
        <v>2008</v>
      </c>
      <c r="B67" s="11">
        <v>3.97</v>
      </c>
      <c r="C67" s="9">
        <f t="shared" si="0"/>
        <v>0.99480000000000002</v>
      </c>
    </row>
    <row r="68" spans="1:6" ht="15">
      <c r="A68" s="11">
        <v>2009</v>
      </c>
      <c r="B68" s="11">
        <v>-0.52</v>
      </c>
      <c r="C68" s="9">
        <v>1</v>
      </c>
    </row>
    <row r="71" spans="1:6" ht="44.25" customHeight="1">
      <c r="A71" s="16" t="s">
        <v>7</v>
      </c>
      <c r="B71" s="16"/>
      <c r="C71" s="16"/>
      <c r="D71" s="16"/>
      <c r="E71" s="16"/>
      <c r="F71" s="16"/>
    </row>
  </sheetData>
  <mergeCells count="1">
    <mergeCell ref="A71:F71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Average Donation in Past Month</vt:lpstr>
      <vt:lpstr>Inflation Rates</vt:lpstr>
      <vt:lpstr>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2011-03-30T15:34:34Z</dcterms:modified>
</cp:coreProperties>
</file>