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Total Income of Charities" sheetId="1" r:id="rId1"/>
    <sheet name="Chart" sheetId="2" r:id="rId2"/>
    <sheet name="Inflation Rates" sheetId="3" r:id="rId3"/>
  </sheets>
  <externalReferences>
    <externalReference r:id="rId6"/>
  </externalReferences>
  <definedNames>
    <definedName name="_Toc282095740" localSheetId="0">'Total Income of Charities'!$A$1</definedName>
  </definedNames>
  <calcPr fullCalcOnLoad="1"/>
</workbook>
</file>

<file path=xl/sharedStrings.xml><?xml version="1.0" encoding="utf-8"?>
<sst xmlns="http://schemas.openxmlformats.org/spreadsheetml/2006/main" count="10" uniqueCount="9">
  <si>
    <t>Total income of all registered charities (£b, adjusted for inflation)</t>
  </si>
  <si>
    <t>Annual Inflation Rate</t>
  </si>
  <si>
    <t>Cumulated Inflation Rate</t>
  </si>
  <si>
    <t>Year</t>
  </si>
  <si>
    <t>Total income of all registered charities (£b)</t>
  </si>
  <si>
    <t>Figure 2.14. Total income of all registered charities (1970-2008; £b, adjusted for inflation)</t>
  </si>
  <si>
    <r>
      <t xml:space="preserve">Source: Committee on Voluntary Organisations, and John Wolfenden. </t>
    </r>
    <r>
      <rPr>
        <i/>
        <sz val="10"/>
        <color indexed="8"/>
        <rFont val="Times New Roman"/>
        <family val="1"/>
      </rPr>
      <t>The Future of Voluntary Organisations : Report of the Wolfenden Committee</t>
    </r>
    <r>
      <rPr>
        <sz val="10"/>
        <color indexed="8"/>
        <rFont val="Times New Roman"/>
        <family val="1"/>
      </rPr>
      <t xml:space="preserve">. London: Croom Helm, 1978; </t>
    </r>
    <r>
      <rPr>
        <i/>
        <sz val="10"/>
        <color indexed="8"/>
        <rFont val="Times New Roman"/>
        <family val="1"/>
      </rPr>
      <t xml:space="preserve">Charity Statistics/Charity Trends </t>
    </r>
    <r>
      <rPr>
        <sz val="10"/>
        <color indexed="8"/>
        <rFont val="Times New Roman"/>
        <family val="1"/>
      </rPr>
      <t xml:space="preserve">(various years); </t>
    </r>
    <r>
      <rPr>
        <i/>
        <sz val="10"/>
        <color indexed="8"/>
        <rFont val="Times New Roman"/>
        <family val="1"/>
      </rPr>
      <t>Charity Commission Annual Report 2009/10 (www.charity-commission.gov.uk/Library/about_us/Charity_Commission_Annual_Report_09_10.pdf)</t>
    </r>
  </si>
  <si>
    <t xml:space="preserve">Inflation in the UK since 1945. </t>
  </si>
  <si>
    <t>Source: Lawrence H. Officer and Samuel H. Williamson "Annual Inflation Rates in the United States, 1775 - 2007, and United Kingdom, 1265 - 2007," MeasuringWorth, 2008. http://www.measuringworth.com/calculators/inflation/res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</si>
</sst>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wrapText="1"/>
    </xf>
    <xf numFmtId="164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0" fontId="5" fillId="0" borderId="0" xfId="0" applyFont="1" applyAlignment="1">
      <alignment/>
    </xf>
    <xf numFmtId="0" fontId="27" fillId="0" borderId="0" xfId="58" applyFont="1">
      <alignment/>
      <protection/>
    </xf>
    <xf numFmtId="0" fontId="27" fillId="0" borderId="10" xfId="58" applyFont="1" applyBorder="1">
      <alignment/>
      <protection/>
    </xf>
    <xf numFmtId="0" fontId="27" fillId="0" borderId="10" xfId="58" applyFont="1" applyBorder="1" applyAlignment="1">
      <alignment vertical="top" wrapText="1"/>
      <protection/>
    </xf>
    <xf numFmtId="0" fontId="27" fillId="0" borderId="10" xfId="58" applyFont="1" applyFill="1" applyBorder="1" applyAlignment="1">
      <alignment vertical="top" wrapText="1"/>
      <protection/>
    </xf>
    <xf numFmtId="0" fontId="27" fillId="0" borderId="0" xfId="58" applyFont="1" applyBorder="1">
      <alignment/>
      <protection/>
    </xf>
    <xf numFmtId="0" fontId="27" fillId="0" borderId="0" xfId="58" applyFont="1" applyBorder="1" applyAlignment="1">
      <alignment vertical="top" wrapText="1"/>
      <protection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27" fillId="0" borderId="0" xfId="58" applyFont="1" applyAlignment="1">
      <alignment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_inflation rates UK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25"/>
          <c:y val="0.005"/>
          <c:w val="0.941"/>
          <c:h val="0.97025"/>
        </c:manualLayout>
      </c:layout>
      <c:lineChart>
        <c:grouping val="standard"/>
        <c:varyColors val="0"/>
        <c:ser>
          <c:idx val="1"/>
          <c:order val="0"/>
          <c:tx>
            <c:strRef>
              <c:f>'Total Income of Charities'!$C$3</c:f>
              <c:strCache>
                <c:ptCount val="1"/>
                <c:pt idx="0">
                  <c:v>Total income of all registered charities (£b, adjusted for inflation)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'Total Income of Charities'!$A$4:$A$42</c:f>
              <c:numCache>
                <c:ptCount val="3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</c:numCache>
            </c:numRef>
          </c:cat>
          <c:val>
            <c:numRef>
              <c:f>'Total Income of Charities'!$C$4:$C$42</c:f>
              <c:numCache>
                <c:ptCount val="39"/>
                <c:pt idx="0">
                  <c:v>12.806553343905424</c:v>
                </c:pt>
                <c:pt idx="5">
                  <c:v>10.625564441286627</c:v>
                </c:pt>
                <c:pt idx="6">
                  <c:v>12.876220479216311</c:v>
                </c:pt>
                <c:pt idx="10">
                  <c:v>23.297235405162787</c:v>
                </c:pt>
                <c:pt idx="11">
                  <c:v>20.852845949682965</c:v>
                </c:pt>
                <c:pt idx="15">
                  <c:v>28.56472514184352</c:v>
                </c:pt>
                <c:pt idx="20">
                  <c:v>27.41363447572633</c:v>
                </c:pt>
                <c:pt idx="25">
                  <c:v>22.924342254909888</c:v>
                </c:pt>
                <c:pt idx="26">
                  <c:v>25.602691586811037</c:v>
                </c:pt>
                <c:pt idx="38">
                  <c:v>51.7296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'Total Income of Charities'!$D$3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'Total Income of Charities'!$A$4:$A$42</c:f>
              <c:numCache>
                <c:ptCount val="3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</c:numCache>
            </c:numRef>
          </c:cat>
          <c:val>
            <c:numRef>
              <c:f>'Total Income of Charities'!$D$4:$D$42</c:f>
              <c:numCache>
                <c:ptCount val="39"/>
                <c:pt idx="0">
                  <c:v>12.806553343905424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10.625564441286627</c:v>
                </c:pt>
                <c:pt idx="6">
                  <c:v>12.876220479216311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23.297235405162787</c:v>
                </c:pt>
                <c:pt idx="11">
                  <c:v>20.852845949682965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28.56472514184352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27.41363447572633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22.924342254909888</c:v>
                </c:pt>
                <c:pt idx="26">
                  <c:v>25.602691586811037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51.7296</c:v>
                </c:pt>
              </c:numCache>
            </c:numRef>
          </c:val>
          <c:smooth val="0"/>
        </c:ser>
        <c:marker val="1"/>
        <c:axId val="28839739"/>
        <c:axId val="58231060"/>
      </c:lineChart>
      <c:catAx>
        <c:axId val="28839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231060"/>
        <c:crosses val="autoZero"/>
        <c:auto val="1"/>
        <c:lblOffset val="100"/>
        <c:tickLblSkip val="1"/>
        <c:noMultiLvlLbl val="0"/>
      </c:catAx>
      <c:valAx>
        <c:axId val="58231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£ billions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8397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c\Dango\Shared\Personal%20Folders\Jeff\NGO%20project\Stats\inflation%20rates%20U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lation rates"/>
      <sheetName val="interest rates"/>
      <sheetName val="Sheet3"/>
      <sheetName val="inflation rates (old)"/>
    </sheetNames>
    <sheetDataSet>
      <sheetData sheetId="0">
        <row r="28">
          <cell r="D28">
            <v>11.527050714586341</v>
          </cell>
        </row>
        <row r="33">
          <cell r="D33">
            <v>6.2503320242862515</v>
          </cell>
        </row>
        <row r="34">
          <cell r="D34">
            <v>5.36509186634013</v>
          </cell>
        </row>
        <row r="38">
          <cell r="D38">
            <v>3.1953415725089545</v>
          </cell>
        </row>
        <row r="39">
          <cell r="D39">
            <v>2.8565542396825983</v>
          </cell>
        </row>
        <row r="43">
          <cell r="D43">
            <v>2.2580810388809107</v>
          </cell>
        </row>
        <row r="48">
          <cell r="D48">
            <v>1.6942913767445198</v>
          </cell>
        </row>
        <row r="53">
          <cell r="D53">
            <v>1.432771390931868</v>
          </cell>
        </row>
        <row r="54">
          <cell r="D54">
            <v>1.3990541850716414</v>
          </cell>
        </row>
        <row r="66">
          <cell r="D66">
            <v>0.9948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L24" sqref="L24"/>
    </sheetView>
  </sheetViews>
  <sheetFormatPr defaultColWidth="9.140625" defaultRowHeight="15"/>
  <cols>
    <col min="1" max="1" width="7.00390625" style="0" customWidth="1"/>
    <col min="2" max="2" width="10.00390625" style="0" customWidth="1"/>
    <col min="3" max="3" width="12.57421875" style="7" customWidth="1"/>
    <col min="4" max="4" width="1.8515625" style="0" customWidth="1"/>
    <col min="6" max="6" width="11.00390625" style="0" customWidth="1"/>
  </cols>
  <sheetData>
    <row r="1" ht="15.75">
      <c r="A1" s="9" t="s">
        <v>5</v>
      </c>
    </row>
    <row r="3" spans="1:4" ht="105.75" customHeight="1">
      <c r="A3" t="s">
        <v>3</v>
      </c>
      <c r="B3" s="1" t="s">
        <v>4</v>
      </c>
      <c r="C3" s="6" t="s">
        <v>0</v>
      </c>
      <c r="D3" s="6"/>
    </row>
    <row r="4" spans="1:4" ht="15">
      <c r="A4">
        <v>1970</v>
      </c>
      <c r="B4" s="2">
        <v>1.111</v>
      </c>
      <c r="C4" s="8">
        <f>B4*'[1]inflation rates'!D28</f>
        <v>12.806553343905424</v>
      </c>
      <c r="D4" s="3">
        <f>IF(ISBLANK(C4),NA(),C4)</f>
        <v>12.806553343905424</v>
      </c>
    </row>
    <row r="5" spans="1:4" ht="15">
      <c r="A5">
        <v>1971</v>
      </c>
      <c r="D5" s="3" t="e">
        <f aca="true" t="shared" si="0" ref="D5:D42">IF(ISBLANK(C5),NA(),C5)</f>
        <v>#N/A</v>
      </c>
    </row>
    <row r="6" spans="1:4" ht="15">
      <c r="A6">
        <v>1972</v>
      </c>
      <c r="D6" s="3" t="e">
        <f t="shared" si="0"/>
        <v>#N/A</v>
      </c>
    </row>
    <row r="7" spans="1:4" ht="15">
      <c r="A7">
        <v>1973</v>
      </c>
      <c r="D7" s="3" t="e">
        <f t="shared" si="0"/>
        <v>#N/A</v>
      </c>
    </row>
    <row r="8" spans="1:4" ht="15">
      <c r="A8">
        <v>1974</v>
      </c>
      <c r="D8" s="3" t="e">
        <f t="shared" si="0"/>
        <v>#N/A</v>
      </c>
    </row>
    <row r="9" spans="1:4" ht="15">
      <c r="A9">
        <v>1975</v>
      </c>
      <c r="B9">
        <v>1.7</v>
      </c>
      <c r="C9" s="8">
        <f>B9*'[1]inflation rates'!D33</f>
        <v>10.625564441286627</v>
      </c>
      <c r="D9" s="3">
        <f t="shared" si="0"/>
        <v>10.625564441286627</v>
      </c>
    </row>
    <row r="10" spans="1:4" ht="15">
      <c r="A10">
        <v>1976</v>
      </c>
      <c r="B10">
        <v>2.4</v>
      </c>
      <c r="C10" s="8">
        <f>B10*'[1]inflation rates'!D34</f>
        <v>12.876220479216311</v>
      </c>
      <c r="D10" s="3">
        <f t="shared" si="0"/>
        <v>12.876220479216311</v>
      </c>
    </row>
    <row r="11" spans="1:4" ht="15">
      <c r="A11">
        <v>1977</v>
      </c>
      <c r="D11" s="3" t="e">
        <f t="shared" si="0"/>
        <v>#N/A</v>
      </c>
    </row>
    <row r="12" spans="1:4" ht="15">
      <c r="A12">
        <v>1978</v>
      </c>
      <c r="D12" s="3" t="e">
        <f t="shared" si="0"/>
        <v>#N/A</v>
      </c>
    </row>
    <row r="13" spans="1:4" ht="15">
      <c r="A13">
        <v>1979</v>
      </c>
      <c r="D13" s="3" t="e">
        <f t="shared" si="0"/>
        <v>#N/A</v>
      </c>
    </row>
    <row r="14" spans="1:4" ht="15">
      <c r="A14">
        <v>1980</v>
      </c>
      <c r="B14" s="4">
        <v>7.291</v>
      </c>
      <c r="C14" s="8">
        <f>B14*'[1]inflation rates'!D38</f>
        <v>23.297235405162787</v>
      </c>
      <c r="D14" s="3">
        <f t="shared" si="0"/>
        <v>23.297235405162787</v>
      </c>
    </row>
    <row r="15" spans="1:4" ht="15">
      <c r="A15">
        <v>1981</v>
      </c>
      <c r="B15">
        <v>7.3</v>
      </c>
      <c r="C15" s="8">
        <f>B15*'[1]inflation rates'!D39</f>
        <v>20.852845949682965</v>
      </c>
      <c r="D15" s="3">
        <f t="shared" si="0"/>
        <v>20.852845949682965</v>
      </c>
    </row>
    <row r="16" spans="1:4" ht="15">
      <c r="A16">
        <v>1982</v>
      </c>
      <c r="D16" s="3" t="e">
        <f t="shared" si="0"/>
        <v>#N/A</v>
      </c>
    </row>
    <row r="17" spans="1:4" ht="15">
      <c r="A17">
        <v>1983</v>
      </c>
      <c r="D17" s="3" t="e">
        <f t="shared" si="0"/>
        <v>#N/A</v>
      </c>
    </row>
    <row r="18" spans="1:4" ht="15">
      <c r="A18">
        <v>1984</v>
      </c>
      <c r="D18" s="3" t="e">
        <f t="shared" si="0"/>
        <v>#N/A</v>
      </c>
    </row>
    <row r="19" spans="1:4" ht="15">
      <c r="A19">
        <v>1985</v>
      </c>
      <c r="B19" s="4">
        <v>12.65</v>
      </c>
      <c r="C19" s="8">
        <f>B19*'[1]inflation rates'!D43</f>
        <v>28.56472514184352</v>
      </c>
      <c r="D19" s="3">
        <f t="shared" si="0"/>
        <v>28.56472514184352</v>
      </c>
    </row>
    <row r="20" spans="1:4" ht="15">
      <c r="A20">
        <v>1986</v>
      </c>
      <c r="C20" s="8"/>
      <c r="D20" s="3" t="e">
        <f t="shared" si="0"/>
        <v>#N/A</v>
      </c>
    </row>
    <row r="21" spans="1:4" ht="15">
      <c r="A21">
        <v>1987</v>
      </c>
      <c r="C21" s="8"/>
      <c r="D21" s="3" t="e">
        <f t="shared" si="0"/>
        <v>#N/A</v>
      </c>
    </row>
    <row r="22" spans="1:4" ht="15">
      <c r="A22">
        <v>1988</v>
      </c>
      <c r="C22" s="8"/>
      <c r="D22" s="3" t="e">
        <f t="shared" si="0"/>
        <v>#N/A</v>
      </c>
    </row>
    <row r="23" spans="1:4" ht="15">
      <c r="A23">
        <v>1989</v>
      </c>
      <c r="C23" s="8"/>
      <c r="D23" s="3" t="e">
        <f t="shared" si="0"/>
        <v>#N/A</v>
      </c>
    </row>
    <row r="24" spans="1:4" ht="15">
      <c r="A24">
        <v>1990</v>
      </c>
      <c r="B24" s="4">
        <v>16.18</v>
      </c>
      <c r="C24" s="8">
        <f>B24*'[1]inflation rates'!D48</f>
        <v>27.41363447572633</v>
      </c>
      <c r="D24" s="3">
        <f t="shared" si="0"/>
        <v>27.41363447572633</v>
      </c>
    </row>
    <row r="25" spans="1:4" ht="15">
      <c r="A25">
        <v>1991</v>
      </c>
      <c r="B25" s="4"/>
      <c r="C25" s="8"/>
      <c r="D25" s="3" t="e">
        <f t="shared" si="0"/>
        <v>#N/A</v>
      </c>
    </row>
    <row r="26" spans="1:4" ht="15">
      <c r="A26">
        <v>1992</v>
      </c>
      <c r="C26" s="8"/>
      <c r="D26" s="3" t="e">
        <f t="shared" si="0"/>
        <v>#N/A</v>
      </c>
    </row>
    <row r="27" spans="1:4" ht="15">
      <c r="A27">
        <v>1993</v>
      </c>
      <c r="C27" s="8"/>
      <c r="D27" s="3" t="e">
        <f t="shared" si="0"/>
        <v>#N/A</v>
      </c>
    </row>
    <row r="28" spans="1:4" ht="15">
      <c r="A28">
        <v>1994</v>
      </c>
      <c r="C28" s="8"/>
      <c r="D28" s="3" t="e">
        <f t="shared" si="0"/>
        <v>#N/A</v>
      </c>
    </row>
    <row r="29" spans="1:4" ht="15">
      <c r="A29">
        <v>1995</v>
      </c>
      <c r="B29">
        <v>16</v>
      </c>
      <c r="C29" s="8">
        <f>B29*'[1]inflation rates'!D53</f>
        <v>22.924342254909888</v>
      </c>
      <c r="D29" s="3">
        <f t="shared" si="0"/>
        <v>22.924342254909888</v>
      </c>
    </row>
    <row r="30" spans="1:4" ht="15">
      <c r="A30">
        <v>1996</v>
      </c>
      <c r="B30">
        <v>18.3</v>
      </c>
      <c r="C30" s="8">
        <f>B30*'[1]inflation rates'!D54</f>
        <v>25.602691586811037</v>
      </c>
      <c r="D30" s="3">
        <f t="shared" si="0"/>
        <v>25.602691586811037</v>
      </c>
    </row>
    <row r="31" spans="1:4" ht="15">
      <c r="A31">
        <v>1997</v>
      </c>
      <c r="C31" s="8"/>
      <c r="D31" s="3" t="e">
        <f t="shared" si="0"/>
        <v>#N/A</v>
      </c>
    </row>
    <row r="32" spans="1:4" ht="15">
      <c r="A32">
        <v>1998</v>
      </c>
      <c r="C32" s="8"/>
      <c r="D32" s="3" t="e">
        <f t="shared" si="0"/>
        <v>#N/A</v>
      </c>
    </row>
    <row r="33" spans="1:4" ht="15">
      <c r="A33">
        <v>1999</v>
      </c>
      <c r="C33" s="8"/>
      <c r="D33" s="3" t="e">
        <f t="shared" si="0"/>
        <v>#N/A</v>
      </c>
    </row>
    <row r="34" spans="1:4" ht="15">
      <c r="A34">
        <v>2000</v>
      </c>
      <c r="C34" s="8"/>
      <c r="D34" s="3" t="e">
        <f t="shared" si="0"/>
        <v>#N/A</v>
      </c>
    </row>
    <row r="35" spans="1:4" ht="15">
      <c r="A35">
        <v>2001</v>
      </c>
      <c r="C35" s="8"/>
      <c r="D35" s="3" t="e">
        <f t="shared" si="0"/>
        <v>#N/A</v>
      </c>
    </row>
    <row r="36" spans="1:4" ht="15">
      <c r="A36">
        <v>2002</v>
      </c>
      <c r="C36" s="8"/>
      <c r="D36" s="3" t="e">
        <f t="shared" si="0"/>
        <v>#N/A</v>
      </c>
    </row>
    <row r="37" spans="1:4" ht="15">
      <c r="A37">
        <v>2003</v>
      </c>
      <c r="C37" s="8"/>
      <c r="D37" s="3" t="e">
        <f t="shared" si="0"/>
        <v>#N/A</v>
      </c>
    </row>
    <row r="38" spans="1:4" ht="15">
      <c r="A38">
        <v>2004</v>
      </c>
      <c r="C38" s="8"/>
      <c r="D38" s="3" t="e">
        <f t="shared" si="0"/>
        <v>#N/A</v>
      </c>
    </row>
    <row r="39" spans="1:4" ht="15">
      <c r="A39">
        <v>2005</v>
      </c>
      <c r="C39" s="8"/>
      <c r="D39" s="3" t="e">
        <f t="shared" si="0"/>
        <v>#N/A</v>
      </c>
    </row>
    <row r="40" spans="1:4" ht="15">
      <c r="A40">
        <v>2006</v>
      </c>
      <c r="C40" s="8"/>
      <c r="D40" s="3" t="e">
        <f t="shared" si="0"/>
        <v>#N/A</v>
      </c>
    </row>
    <row r="41" spans="1:4" ht="15">
      <c r="A41">
        <v>2007</v>
      </c>
      <c r="B41" s="5"/>
      <c r="C41" s="8"/>
      <c r="D41" s="3" t="e">
        <f t="shared" si="0"/>
        <v>#N/A</v>
      </c>
    </row>
    <row r="42" spans="1:4" ht="15">
      <c r="A42">
        <v>2008</v>
      </c>
      <c r="B42" s="3">
        <v>52</v>
      </c>
      <c r="C42" s="8">
        <f>B42*'[1]inflation rates'!D66</f>
        <v>51.7296</v>
      </c>
      <c r="D42" s="3">
        <f t="shared" si="0"/>
        <v>51.7296</v>
      </c>
    </row>
    <row r="44" spans="1:8" ht="69.75" customHeight="1">
      <c r="A44" s="16" t="s">
        <v>6</v>
      </c>
      <c r="B44" s="17"/>
      <c r="C44" s="17"/>
      <c r="D44" s="17"/>
      <c r="E44" s="17"/>
      <c r="F44" s="17"/>
      <c r="G44" s="17"/>
      <c r="H44" s="17"/>
    </row>
  </sheetData>
  <sheetProtection/>
  <mergeCells count="1">
    <mergeCell ref="A44:H4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9.140625" style="10" customWidth="1"/>
    <col min="2" max="2" width="20.00390625" style="10" bestFit="1" customWidth="1"/>
    <col min="3" max="3" width="23.57421875" style="10" bestFit="1" customWidth="1"/>
    <col min="4" max="16384" width="9.140625" style="10" customWidth="1"/>
  </cols>
  <sheetData>
    <row r="1" ht="15">
      <c r="A1" s="10" t="s">
        <v>7</v>
      </c>
    </row>
    <row r="3" spans="1:3" ht="15">
      <c r="A3" s="11" t="s">
        <v>3</v>
      </c>
      <c r="B3" s="11" t="s">
        <v>1</v>
      </c>
      <c r="C3" s="11" t="s">
        <v>2</v>
      </c>
    </row>
    <row r="4" spans="1:3" ht="15">
      <c r="A4" s="12">
        <v>1945</v>
      </c>
      <c r="B4" s="12">
        <v>2.06</v>
      </c>
      <c r="C4" s="11">
        <f aca="true" t="shared" si="0" ref="C4:C35">C5*(1+(B5/100))</f>
        <v>31.99083297510308</v>
      </c>
    </row>
    <row r="5" spans="1:3" ht="15">
      <c r="A5" s="12">
        <v>1946</v>
      </c>
      <c r="B5" s="12">
        <v>4.04</v>
      </c>
      <c r="C5" s="11">
        <f t="shared" si="0"/>
        <v>30.74858994146778</v>
      </c>
    </row>
    <row r="6" spans="1:3" ht="15">
      <c r="A6" s="12">
        <v>1947</v>
      </c>
      <c r="B6" s="12">
        <v>5.86</v>
      </c>
      <c r="C6" s="11">
        <f t="shared" si="0"/>
        <v>29.04646697663686</v>
      </c>
    </row>
    <row r="7" spans="1:3" ht="15">
      <c r="A7" s="12">
        <v>1948</v>
      </c>
      <c r="B7" s="12">
        <v>7.37</v>
      </c>
      <c r="C7" s="11">
        <f t="shared" si="0"/>
        <v>27.052684154453626</v>
      </c>
    </row>
    <row r="8" spans="1:3" ht="15">
      <c r="A8" s="12">
        <v>1949</v>
      </c>
      <c r="B8" s="12">
        <v>2.79</v>
      </c>
      <c r="C8" s="11">
        <f t="shared" si="0"/>
        <v>26.318400772889994</v>
      </c>
    </row>
    <row r="9" spans="1:3" ht="15">
      <c r="A9" s="12">
        <v>1950</v>
      </c>
      <c r="B9" s="12">
        <v>3.07</v>
      </c>
      <c r="C9" s="11">
        <f t="shared" si="0"/>
        <v>25.5344918724071</v>
      </c>
    </row>
    <row r="10" spans="1:3" ht="15">
      <c r="A10" s="12">
        <v>1951</v>
      </c>
      <c r="B10" s="12">
        <v>9.11</v>
      </c>
      <c r="C10" s="11">
        <f t="shared" si="0"/>
        <v>23.40252210833755</v>
      </c>
    </row>
    <row r="11" spans="1:3" ht="15">
      <c r="A11" s="12">
        <v>1952</v>
      </c>
      <c r="B11" s="12">
        <v>9.19</v>
      </c>
      <c r="C11" s="11">
        <f t="shared" si="0"/>
        <v>21.43284376622177</v>
      </c>
    </row>
    <row r="12" spans="1:3" ht="15">
      <c r="A12" s="12">
        <v>1953</v>
      </c>
      <c r="B12" s="12">
        <v>3.12</v>
      </c>
      <c r="C12" s="11">
        <f t="shared" si="0"/>
        <v>20.78437137919101</v>
      </c>
    </row>
    <row r="13" spans="1:3" ht="15">
      <c r="A13" s="12">
        <v>1954</v>
      </c>
      <c r="B13" s="12">
        <v>1.8</v>
      </c>
      <c r="C13" s="11">
        <f t="shared" si="0"/>
        <v>20.416867759519658</v>
      </c>
    </row>
    <row r="14" spans="1:3" ht="15">
      <c r="A14" s="12">
        <v>1955</v>
      </c>
      <c r="B14" s="12">
        <v>4.55</v>
      </c>
      <c r="C14" s="11">
        <f t="shared" si="0"/>
        <v>19.52832879915797</v>
      </c>
    </row>
    <row r="15" spans="1:3" ht="15">
      <c r="A15" s="12">
        <v>1956</v>
      </c>
      <c r="B15" s="12">
        <v>4.9</v>
      </c>
      <c r="C15" s="11">
        <f t="shared" si="0"/>
        <v>18.616138035422278</v>
      </c>
    </row>
    <row r="16" spans="1:3" ht="15">
      <c r="A16" s="12">
        <v>1957</v>
      </c>
      <c r="B16" s="12">
        <v>3.73</v>
      </c>
      <c r="C16" s="11">
        <f t="shared" si="0"/>
        <v>17.946725185985034</v>
      </c>
    </row>
    <row r="17" spans="1:3" ht="15">
      <c r="A17" s="12">
        <v>1958</v>
      </c>
      <c r="B17" s="12">
        <v>3.02</v>
      </c>
      <c r="C17" s="11">
        <f t="shared" si="0"/>
        <v>17.420622389812692</v>
      </c>
    </row>
    <row r="18" spans="1:3" ht="15">
      <c r="A18" s="12">
        <v>1959</v>
      </c>
      <c r="B18" s="12">
        <v>0.55</v>
      </c>
      <c r="C18" s="11">
        <f t="shared" si="0"/>
        <v>17.325333057993724</v>
      </c>
    </row>
    <row r="19" spans="1:3" ht="15">
      <c r="A19" s="12">
        <v>1960</v>
      </c>
      <c r="B19" s="12">
        <v>1</v>
      </c>
      <c r="C19" s="11">
        <f t="shared" si="0"/>
        <v>17.15379510692448</v>
      </c>
    </row>
    <row r="20" spans="1:3" ht="15">
      <c r="A20" s="12">
        <v>1961</v>
      </c>
      <c r="B20" s="12">
        <v>3.43</v>
      </c>
      <c r="C20" s="11">
        <f t="shared" si="0"/>
        <v>16.584931941336635</v>
      </c>
    </row>
    <row r="21" spans="1:3" ht="15">
      <c r="A21" s="12">
        <v>1962</v>
      </c>
      <c r="B21" s="12">
        <v>4.26</v>
      </c>
      <c r="C21" s="11">
        <f t="shared" si="0"/>
        <v>15.907281739244805</v>
      </c>
    </row>
    <row r="22" spans="1:3" ht="15">
      <c r="A22" s="12">
        <v>1963</v>
      </c>
      <c r="B22" s="12">
        <v>1.97</v>
      </c>
      <c r="C22" s="11">
        <f t="shared" si="0"/>
        <v>15.599962478419931</v>
      </c>
    </row>
    <row r="23" spans="1:3" ht="15">
      <c r="A23" s="12">
        <v>1964</v>
      </c>
      <c r="B23" s="12">
        <v>3.28</v>
      </c>
      <c r="C23" s="11">
        <f t="shared" si="0"/>
        <v>15.104533770739671</v>
      </c>
    </row>
    <row r="24" spans="1:3" ht="15">
      <c r="A24" s="12">
        <v>1965</v>
      </c>
      <c r="B24" s="12">
        <v>4.77</v>
      </c>
      <c r="C24" s="11">
        <f t="shared" si="0"/>
        <v>14.416850024567786</v>
      </c>
    </row>
    <row r="25" spans="1:3" ht="15">
      <c r="A25" s="12">
        <v>1966</v>
      </c>
      <c r="B25" s="12">
        <v>3.93</v>
      </c>
      <c r="C25" s="11">
        <f t="shared" si="0"/>
        <v>13.871692508965445</v>
      </c>
    </row>
    <row r="26" spans="1:3" ht="15">
      <c r="A26" s="12">
        <v>1967</v>
      </c>
      <c r="B26" s="12">
        <v>2.49</v>
      </c>
      <c r="C26" s="11">
        <f t="shared" si="0"/>
        <v>13.534679001820125</v>
      </c>
    </row>
    <row r="27" spans="1:3" ht="15">
      <c r="A27" s="12">
        <v>1968</v>
      </c>
      <c r="B27" s="12">
        <v>4.69</v>
      </c>
      <c r="C27" s="11">
        <f t="shared" si="0"/>
        <v>12.92833986227923</v>
      </c>
    </row>
    <row r="28" spans="1:3" ht="15">
      <c r="A28" s="12">
        <v>1969</v>
      </c>
      <c r="B28" s="12">
        <v>5.44</v>
      </c>
      <c r="C28" s="11">
        <f t="shared" si="0"/>
        <v>12.261323845105492</v>
      </c>
    </row>
    <row r="29" spans="1:3" ht="15">
      <c r="A29" s="12">
        <v>1970</v>
      </c>
      <c r="B29" s="12">
        <v>6.37</v>
      </c>
      <c r="C29" s="11">
        <f t="shared" si="0"/>
        <v>11.527050714586341</v>
      </c>
    </row>
    <row r="30" spans="1:3" ht="15">
      <c r="A30" s="12">
        <v>1971</v>
      </c>
      <c r="B30" s="12">
        <v>9.4</v>
      </c>
      <c r="C30" s="11">
        <f t="shared" si="0"/>
        <v>10.536609428323894</v>
      </c>
    </row>
    <row r="31" spans="1:3" ht="15">
      <c r="A31" s="12">
        <v>1972</v>
      </c>
      <c r="B31" s="12">
        <v>7.13</v>
      </c>
      <c r="C31" s="11">
        <f t="shared" si="0"/>
        <v>9.835349041653966</v>
      </c>
    </row>
    <row r="32" spans="1:3" ht="15">
      <c r="A32" s="12">
        <v>1973</v>
      </c>
      <c r="B32" s="12">
        <v>9.22</v>
      </c>
      <c r="C32" s="11">
        <f t="shared" si="0"/>
        <v>9.005080609461606</v>
      </c>
    </row>
    <row r="33" spans="1:3" ht="15">
      <c r="A33" s="12">
        <v>1974</v>
      </c>
      <c r="B33" s="12">
        <v>16.02</v>
      </c>
      <c r="C33" s="11">
        <f t="shared" si="0"/>
        <v>7.761662307758667</v>
      </c>
    </row>
    <row r="34" spans="1:3" ht="15">
      <c r="A34" s="12">
        <v>1975</v>
      </c>
      <c r="B34" s="12">
        <v>24.18</v>
      </c>
      <c r="C34" s="11">
        <f t="shared" si="0"/>
        <v>6.2503320242862515</v>
      </c>
    </row>
    <row r="35" spans="1:3" ht="15">
      <c r="A35" s="12">
        <v>1976</v>
      </c>
      <c r="B35" s="12">
        <v>16.5</v>
      </c>
      <c r="C35" s="11">
        <f t="shared" si="0"/>
        <v>5.36509186634013</v>
      </c>
    </row>
    <row r="36" spans="1:3" ht="15">
      <c r="A36" s="12">
        <v>1977</v>
      </c>
      <c r="B36" s="12">
        <v>15.88</v>
      </c>
      <c r="C36" s="11">
        <f aca="true" t="shared" si="1" ref="C36:C67">C37*(1+(B37/100))</f>
        <v>4.629868714480609</v>
      </c>
    </row>
    <row r="37" spans="1:3" ht="15">
      <c r="A37" s="12">
        <v>1978</v>
      </c>
      <c r="B37" s="12">
        <v>8.3</v>
      </c>
      <c r="C37" s="11">
        <f t="shared" si="1"/>
        <v>4.2750403642480235</v>
      </c>
    </row>
    <row r="38" spans="1:3" ht="15">
      <c r="A38" s="12">
        <v>1979</v>
      </c>
      <c r="B38" s="12">
        <v>13.41</v>
      </c>
      <c r="C38" s="11">
        <f t="shared" si="1"/>
        <v>3.7695444530888134</v>
      </c>
    </row>
    <row r="39" spans="1:3" ht="15">
      <c r="A39" s="12">
        <v>1980</v>
      </c>
      <c r="B39" s="12">
        <v>17.97</v>
      </c>
      <c r="C39" s="11">
        <f t="shared" si="1"/>
        <v>3.1953415725089545</v>
      </c>
    </row>
    <row r="40" spans="1:3" ht="15">
      <c r="A40" s="12">
        <v>1981</v>
      </c>
      <c r="B40" s="12">
        <v>11.86</v>
      </c>
      <c r="C40" s="11">
        <f t="shared" si="1"/>
        <v>2.8565542396825983</v>
      </c>
    </row>
    <row r="41" spans="1:3" ht="15">
      <c r="A41" s="12">
        <v>1982</v>
      </c>
      <c r="B41" s="12">
        <v>8.59</v>
      </c>
      <c r="C41" s="11">
        <f t="shared" si="1"/>
        <v>2.6305868309076326</v>
      </c>
    </row>
    <row r="42" spans="1:3" ht="15">
      <c r="A42" s="12">
        <v>1983</v>
      </c>
      <c r="B42" s="12">
        <v>4.63</v>
      </c>
      <c r="C42" s="11">
        <f t="shared" si="1"/>
        <v>2.514180283769122</v>
      </c>
    </row>
    <row r="43" spans="1:3" ht="15">
      <c r="A43" s="12">
        <v>1984</v>
      </c>
      <c r="B43" s="12">
        <v>4.95</v>
      </c>
      <c r="C43" s="11">
        <f t="shared" si="1"/>
        <v>2.395598174148758</v>
      </c>
    </row>
    <row r="44" spans="1:3" ht="15">
      <c r="A44" s="12">
        <v>1985</v>
      </c>
      <c r="B44" s="12">
        <v>6.09</v>
      </c>
      <c r="C44" s="11">
        <f t="shared" si="1"/>
        <v>2.2580810388809107</v>
      </c>
    </row>
    <row r="45" spans="1:3" ht="15">
      <c r="A45" s="12">
        <v>1986</v>
      </c>
      <c r="B45" s="12">
        <v>3.4</v>
      </c>
      <c r="C45" s="11">
        <f t="shared" si="1"/>
        <v>2.183830791954459</v>
      </c>
    </row>
    <row r="46" spans="1:3" ht="15">
      <c r="A46" s="12">
        <v>1987</v>
      </c>
      <c r="B46" s="12">
        <v>4.16</v>
      </c>
      <c r="C46" s="11">
        <f t="shared" si="1"/>
        <v>2.0966117434278595</v>
      </c>
    </row>
    <row r="47" spans="1:3" ht="15">
      <c r="A47" s="12">
        <v>1988</v>
      </c>
      <c r="B47" s="12">
        <v>4.91</v>
      </c>
      <c r="C47" s="11">
        <f t="shared" si="1"/>
        <v>1.9984860770449524</v>
      </c>
    </row>
    <row r="48" spans="1:3" ht="15">
      <c r="A48" s="12">
        <v>1989</v>
      </c>
      <c r="B48" s="12">
        <v>7.76</v>
      </c>
      <c r="C48" s="11">
        <f t="shared" si="1"/>
        <v>1.8545713409845515</v>
      </c>
    </row>
    <row r="49" spans="1:3" ht="15">
      <c r="A49" s="12">
        <v>1990</v>
      </c>
      <c r="B49" s="12">
        <v>9.46</v>
      </c>
      <c r="C49" s="11">
        <f t="shared" si="1"/>
        <v>1.6942913767445198</v>
      </c>
    </row>
    <row r="50" spans="1:3" ht="15">
      <c r="A50" s="12">
        <v>1991</v>
      </c>
      <c r="B50" s="12">
        <v>5.87</v>
      </c>
      <c r="C50" s="11">
        <f t="shared" si="1"/>
        <v>1.6003507856281476</v>
      </c>
    </row>
    <row r="51" spans="1:3" ht="15">
      <c r="A51" s="12">
        <v>1992</v>
      </c>
      <c r="B51" s="12">
        <v>3.75</v>
      </c>
      <c r="C51" s="11">
        <f t="shared" si="1"/>
        <v>1.5425067813283349</v>
      </c>
    </row>
    <row r="52" spans="1:3" ht="15">
      <c r="A52" s="12">
        <v>1993</v>
      </c>
      <c r="B52" s="12">
        <v>1.59</v>
      </c>
      <c r="C52" s="11">
        <f t="shared" si="1"/>
        <v>1.518364781305576</v>
      </c>
    </row>
    <row r="53" spans="1:3" ht="15">
      <c r="A53" s="12">
        <v>1994</v>
      </c>
      <c r="B53" s="12">
        <v>2.42</v>
      </c>
      <c r="C53" s="11">
        <f t="shared" si="1"/>
        <v>1.4824885581972038</v>
      </c>
    </row>
    <row r="54" spans="1:3" ht="15">
      <c r="A54" s="12">
        <v>1995</v>
      </c>
      <c r="B54" s="12">
        <v>3.47</v>
      </c>
      <c r="C54" s="11">
        <f t="shared" si="1"/>
        <v>1.432771390931868</v>
      </c>
    </row>
    <row r="55" spans="1:3" ht="15">
      <c r="A55" s="12">
        <v>1996</v>
      </c>
      <c r="B55" s="12">
        <v>2.41</v>
      </c>
      <c r="C55" s="11">
        <f t="shared" si="1"/>
        <v>1.3990541850716414</v>
      </c>
    </row>
    <row r="56" spans="1:3" ht="15">
      <c r="A56" s="12">
        <v>1997</v>
      </c>
      <c r="B56" s="12">
        <v>3.14</v>
      </c>
      <c r="C56" s="11">
        <f t="shared" si="1"/>
        <v>1.3564613002439803</v>
      </c>
    </row>
    <row r="57" spans="1:3" ht="15">
      <c r="A57" s="12">
        <v>1998</v>
      </c>
      <c r="B57" s="12">
        <v>3.43</v>
      </c>
      <c r="C57" s="11">
        <f t="shared" si="1"/>
        <v>1.3114776179483518</v>
      </c>
    </row>
    <row r="58" spans="1:3" ht="15">
      <c r="A58" s="12">
        <v>1999</v>
      </c>
      <c r="B58" s="12">
        <v>1.53</v>
      </c>
      <c r="C58" s="11">
        <f t="shared" si="1"/>
        <v>1.2917143878147854</v>
      </c>
    </row>
    <row r="59" spans="1:3" ht="15">
      <c r="A59" s="12">
        <v>2000</v>
      </c>
      <c r="B59" s="12">
        <v>2.96</v>
      </c>
      <c r="C59" s="11">
        <f t="shared" si="1"/>
        <v>1.254578853743964</v>
      </c>
    </row>
    <row r="60" spans="1:3" ht="15">
      <c r="A60" s="12">
        <v>2001</v>
      </c>
      <c r="B60" s="12">
        <v>1.76</v>
      </c>
      <c r="C60" s="11">
        <f t="shared" si="1"/>
        <v>1.232880162877323</v>
      </c>
    </row>
    <row r="61" spans="1:3" ht="15">
      <c r="A61" s="12">
        <v>2002</v>
      </c>
      <c r="B61" s="12">
        <v>1.67</v>
      </c>
      <c r="C61" s="11">
        <f t="shared" si="1"/>
        <v>1.212629254330012</v>
      </c>
    </row>
    <row r="62" spans="1:3" ht="15">
      <c r="A62" s="12">
        <v>2003</v>
      </c>
      <c r="B62" s="12">
        <v>2.89</v>
      </c>
      <c r="C62" s="11">
        <f t="shared" si="1"/>
        <v>1.1785686211779687</v>
      </c>
    </row>
    <row r="63" spans="1:3" ht="15">
      <c r="A63" s="12">
        <v>2004</v>
      </c>
      <c r="B63" s="12">
        <v>2.98</v>
      </c>
      <c r="C63" s="11">
        <f t="shared" si="1"/>
        <v>1.1444636057272952</v>
      </c>
    </row>
    <row r="64" spans="1:3" ht="15">
      <c r="A64" s="12">
        <v>2005</v>
      </c>
      <c r="B64" s="12">
        <v>2.84</v>
      </c>
      <c r="C64" s="11">
        <f t="shared" si="1"/>
        <v>1.112858426417051</v>
      </c>
    </row>
    <row r="65" spans="1:3" ht="15">
      <c r="A65" s="12">
        <v>2006</v>
      </c>
      <c r="B65" s="12">
        <v>3.17</v>
      </c>
      <c r="C65" s="11">
        <f t="shared" si="1"/>
        <v>1.078664753724</v>
      </c>
    </row>
    <row r="66" spans="1:3" ht="15">
      <c r="A66" s="12">
        <v>2007</v>
      </c>
      <c r="B66" s="12">
        <v>4.29</v>
      </c>
      <c r="C66" s="11">
        <f t="shared" si="1"/>
        <v>1.03429356</v>
      </c>
    </row>
    <row r="67" spans="1:3" ht="15">
      <c r="A67" s="13">
        <v>2008</v>
      </c>
      <c r="B67" s="13">
        <v>3.97</v>
      </c>
      <c r="C67" s="11">
        <f t="shared" si="1"/>
        <v>0.9948</v>
      </c>
    </row>
    <row r="68" spans="1:3" ht="15">
      <c r="A68" s="13">
        <v>2009</v>
      </c>
      <c r="B68" s="13">
        <v>-0.52</v>
      </c>
      <c r="C68" s="11">
        <v>1</v>
      </c>
    </row>
    <row r="69" spans="1:3" ht="15">
      <c r="A69" s="13">
        <v>2010</v>
      </c>
      <c r="B69" s="11"/>
      <c r="C69" s="11">
        <v>1</v>
      </c>
    </row>
    <row r="71" spans="1:6" ht="45.75" customHeight="1">
      <c r="A71" s="18" t="s">
        <v>8</v>
      </c>
      <c r="B71" s="18"/>
      <c r="C71" s="18"/>
      <c r="D71" s="18"/>
      <c r="E71" s="18"/>
      <c r="F71" s="18"/>
    </row>
    <row r="74" ht="15">
      <c r="C74" s="14"/>
    </row>
    <row r="75" ht="15">
      <c r="C75" s="15"/>
    </row>
    <row r="76" ht="15">
      <c r="C76" s="15"/>
    </row>
    <row r="77" ht="15">
      <c r="C77" s="14"/>
    </row>
  </sheetData>
  <sheetProtection/>
  <mergeCells count="1">
    <mergeCell ref="A71:F7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2011-03-30T14:44:32Z</dcterms:modified>
  <cp:category/>
  <cp:version/>
  <cp:contentType/>
  <cp:contentStatus/>
</cp:coreProperties>
</file>